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KVA\__RunningProjects\"/>
    </mc:Choice>
  </mc:AlternateContent>
  <xr:revisionPtr revIDLastSave="0" documentId="13_ncr:1_{EE2C7977-C5DB-4AB4-A511-EB4DF695DA09}" xr6:coauthVersionLast="47" xr6:coauthVersionMax="47" xr10:uidLastSave="{00000000-0000-0000-0000-000000000000}"/>
  <bookViews>
    <workbookView xWindow="-26430" yWindow="1200" windowWidth="19665" windowHeight="11385" xr2:uid="{00000000-000D-0000-FFFF-FFFF00000000}"/>
  </bookViews>
  <sheets>
    <sheet name="PLC" sheetId="1" r:id="rId1"/>
    <sheet name="Sheet1" sheetId="8" r:id="rId2"/>
    <sheet name="Klimalog" sheetId="6" r:id="rId3"/>
    <sheet name="Fejl" sheetId="5" r:id="rId4"/>
    <sheet name="Maskintyper" sheetId="3" r:id="rId5"/>
    <sheet name="Fiber para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43" i="1" l="1"/>
  <c r="E1144" i="1"/>
  <c r="E1145" i="1"/>
  <c r="E1142" i="1"/>
  <c r="O34" i="8"/>
  <c r="O35" i="8"/>
  <c r="O36" i="8"/>
  <c r="O37" i="8"/>
  <c r="O26" i="8"/>
  <c r="O27" i="8"/>
  <c r="O28" i="8"/>
  <c r="O29" i="8"/>
  <c r="O30" i="8"/>
  <c r="O31" i="8"/>
  <c r="O32" i="8"/>
  <c r="O33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6" i="8"/>
  <c r="A1143" i="1"/>
  <c r="B1143" i="1" s="1"/>
  <c r="A1144" i="1"/>
  <c r="B1144" i="1" s="1"/>
  <c r="A1145" i="1"/>
  <c r="A1142" i="1"/>
  <c r="J1133" i="1"/>
  <c r="J1132" i="1"/>
  <c r="B1145" i="1"/>
  <c r="B1142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71" i="1"/>
  <c r="B334" i="1" l="1"/>
  <c r="B335" i="1"/>
  <c r="B336" i="1"/>
  <c r="B337" i="1"/>
  <c r="B338" i="1"/>
  <c r="B339" i="1"/>
  <c r="B340" i="1"/>
  <c r="B333" i="1"/>
  <c r="B1067" i="1" l="1"/>
  <c r="A1105" i="1"/>
  <c r="B1066" i="1" l="1"/>
  <c r="B1042" i="1" l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41" i="1"/>
  <c r="B1036" i="1" l="1"/>
  <c r="B1035" i="1"/>
  <c r="B1033" i="1"/>
  <c r="B1029" i="1"/>
  <c r="B1030" i="1"/>
  <c r="B1031" i="1"/>
  <c r="B1032" i="1"/>
  <c r="B1028" i="1"/>
  <c r="B1010" i="1" l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991" i="1"/>
  <c r="B990" i="1"/>
  <c r="B970" i="1" l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61" i="1"/>
  <c r="B962" i="1"/>
  <c r="B963" i="1"/>
  <c r="B964" i="1"/>
  <c r="B965" i="1"/>
  <c r="B966" i="1"/>
  <c r="B967" i="1"/>
  <c r="B968" i="1"/>
  <c r="B969" i="1"/>
  <c r="K31" i="7" l="1"/>
  <c r="J31" i="7"/>
  <c r="M31" i="7"/>
  <c r="L31" i="7"/>
  <c r="O31" i="7" l="1"/>
  <c r="O34" i="7" s="1"/>
  <c r="Q36" i="7" s="1"/>
  <c r="H22" i="7"/>
  <c r="D29" i="7"/>
  <c r="B913" i="1" l="1"/>
  <c r="B914" i="1"/>
  <c r="B915" i="1"/>
  <c r="D18" i="7" l="1"/>
  <c r="B27" i="7"/>
  <c r="B9" i="7"/>
  <c r="B6" i="7"/>
  <c r="B12" i="7" s="1"/>
  <c r="B15" i="7" l="1"/>
  <c r="B18" i="7" s="1"/>
  <c r="B960" i="1"/>
  <c r="B959" i="1" l="1"/>
  <c r="B911" i="1" l="1"/>
  <c r="B912" i="1"/>
  <c r="B1101" i="1" l="1"/>
  <c r="B1100" i="1"/>
  <c r="A1106" i="1" l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B64" i="6"/>
  <c r="B63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  <c r="B909" i="1" l="1"/>
  <c r="B910" i="1"/>
  <c r="B907" i="1"/>
  <c r="B908" i="1"/>
  <c r="B899" i="1" l="1"/>
  <c r="B900" i="1"/>
  <c r="B901" i="1"/>
  <c r="B902" i="1"/>
  <c r="B903" i="1"/>
  <c r="B904" i="1"/>
  <c r="B905" i="1"/>
  <c r="B906" i="1"/>
  <c r="B898" i="1"/>
  <c r="E1106" i="1" l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B1133" i="1"/>
  <c r="B1134" i="1"/>
  <c r="B1135" i="1"/>
  <c r="B1136" i="1"/>
  <c r="E1105" i="1"/>
  <c r="E1136" i="1" l="1"/>
  <c r="E1135" i="1"/>
  <c r="E1134" i="1"/>
  <c r="E1133" i="1"/>
  <c r="B1132" i="1"/>
  <c r="B1118" i="1" l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16" i="1" l="1"/>
  <c r="B1117" i="1"/>
  <c r="B1111" i="1"/>
  <c r="B1112" i="1"/>
  <c r="B1113" i="1"/>
  <c r="B1114" i="1"/>
  <c r="B1115" i="1"/>
  <c r="B1106" i="1" l="1"/>
  <c r="B1107" i="1"/>
  <c r="B1108" i="1"/>
  <c r="B1109" i="1"/>
  <c r="B1110" i="1"/>
  <c r="B1105" i="1"/>
  <c r="B958" i="1" l="1"/>
  <c r="B372" i="1" l="1"/>
  <c r="B373" i="1"/>
  <c r="B374" i="1"/>
  <c r="B375" i="1"/>
  <c r="B361" i="1" l="1"/>
  <c r="B362" i="1"/>
  <c r="B363" i="1"/>
  <c r="B364" i="1"/>
  <c r="B365" i="1"/>
  <c r="B366" i="1"/>
  <c r="B367" i="1"/>
  <c r="B368" i="1"/>
  <c r="B369" i="1"/>
  <c r="B370" i="1"/>
  <c r="B371" i="1"/>
  <c r="B360" i="1"/>
  <c r="B267" i="1" l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955" i="1"/>
  <c r="B956" i="1"/>
  <c r="B957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29" i="1"/>
  <c r="B930" i="1"/>
  <c r="B931" i="1"/>
  <c r="B932" i="1"/>
  <c r="B933" i="1"/>
  <c r="B921" i="1"/>
  <c r="B922" i="1"/>
  <c r="B923" i="1"/>
  <c r="B924" i="1"/>
  <c r="B925" i="1"/>
  <c r="B926" i="1"/>
  <c r="B927" i="1"/>
  <c r="B928" i="1"/>
  <c r="B920" i="1"/>
  <c r="B919" i="1"/>
  <c r="B143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4" i="1"/>
  <c r="B665" i="1"/>
  <c r="B666" i="1"/>
  <c r="B667" i="1"/>
  <c r="B668" i="1"/>
  <c r="B669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</calcChain>
</file>

<file path=xl/sharedStrings.xml><?xml version="1.0" encoding="utf-8"?>
<sst xmlns="http://schemas.openxmlformats.org/spreadsheetml/2006/main" count="2870" uniqueCount="2215">
  <si>
    <t>PLC in/out</t>
  </si>
  <si>
    <t>Målefejl</t>
  </si>
  <si>
    <t>A-fejl</t>
  </si>
  <si>
    <t>B-fejl</t>
  </si>
  <si>
    <t>C-Fejl</t>
  </si>
  <si>
    <t>D-Fejl</t>
  </si>
  <si>
    <t>Prestrobe (til PLC)</t>
  </si>
  <si>
    <t>Strobe (til PLC)</t>
  </si>
  <si>
    <t>Prestrobe (til PLC) Position venstre</t>
  </si>
  <si>
    <t>Prestrobe (til PLC) Postion højre</t>
  </si>
  <si>
    <t>Strobe (til PLC) Position venstre</t>
  </si>
  <si>
    <t>Strobe (til PLC) Postion højre</t>
  </si>
  <si>
    <t>Prestrobe (til PLC) Speed venstre</t>
  </si>
  <si>
    <t>Prestrobe (til PLC) Speed højre</t>
  </si>
  <si>
    <t>Prestrobe (til PLC) Maskine 1/2: Er med</t>
  </si>
  <si>
    <t>Strobe (til PLC) Speed venstre</t>
  </si>
  <si>
    <t>Strobe (til PLC) Speed højre</t>
  </si>
  <si>
    <t>Strobe (til PLC) Maskine 1/2: Er med</t>
  </si>
  <si>
    <t>F4 billede (forsøgsområde)</t>
  </si>
  <si>
    <t>Prestrobe (til PLC) Formnavn venstre</t>
  </si>
  <si>
    <t>Prestrobe (til PLC) Artikkel venstre</t>
  </si>
  <si>
    <t>Prestrobe (til PLC) Formnavn højre</t>
  </si>
  <si>
    <t>Prestrobe (til PLC) Artikkel højre</t>
  </si>
  <si>
    <t>RTX</t>
  </si>
  <si>
    <t>PLC</t>
  </si>
  <si>
    <t>IN</t>
  </si>
  <si>
    <t>OUT</t>
  </si>
  <si>
    <t>PLC addr</t>
  </si>
  <si>
    <t>Datatype</t>
  </si>
  <si>
    <t xml:space="preserve">Temperatur 1 </t>
  </si>
  <si>
    <t>DAC 1</t>
  </si>
  <si>
    <t>0.1 grad</t>
  </si>
  <si>
    <t>Temperatur 2</t>
  </si>
  <si>
    <t>DAC 2</t>
  </si>
  <si>
    <t>Temperatur 3</t>
  </si>
  <si>
    <t>DAC 3</t>
  </si>
  <si>
    <t>Temperatur 4</t>
  </si>
  <si>
    <t>DAC 4</t>
  </si>
  <si>
    <t>Temperatur 5</t>
  </si>
  <si>
    <t>DAC 5</t>
  </si>
  <si>
    <t>Temperatur 6</t>
  </si>
  <si>
    <t>DAC 6</t>
  </si>
  <si>
    <t>Tryk 1</t>
  </si>
  <si>
    <t>0..27000</t>
  </si>
  <si>
    <t>Tryk 2</t>
  </si>
  <si>
    <t>0..27001</t>
  </si>
  <si>
    <t>Tryk 3</t>
  </si>
  <si>
    <t>0..27002</t>
  </si>
  <si>
    <t>Tryk 4</t>
  </si>
  <si>
    <t>0..27003</t>
  </si>
  <si>
    <t>Tryk 5</t>
  </si>
  <si>
    <t>0..27004</t>
  </si>
  <si>
    <t>Tryk 6</t>
  </si>
  <si>
    <t>0..27005</t>
  </si>
  <si>
    <t>Form temperatur 1</t>
  </si>
  <si>
    <t>Form temperatur 2</t>
  </si>
  <si>
    <t>Form temperatur 3</t>
  </si>
  <si>
    <t>Form temperatur 4</t>
  </si>
  <si>
    <t>Form temperatur 5</t>
  </si>
  <si>
    <t>Form temperatur 6</t>
  </si>
  <si>
    <t>Digital in 1</t>
  </si>
  <si>
    <t>Digital out 1</t>
  </si>
  <si>
    <t>Digital in 2</t>
  </si>
  <si>
    <t>Digital out 2</t>
  </si>
  <si>
    <t>Digital in 3</t>
  </si>
  <si>
    <t>Digital out 3</t>
  </si>
  <si>
    <t>Digital out 4</t>
  </si>
  <si>
    <t>Analog in reserve</t>
  </si>
  <si>
    <t>Form plads ved strobe</t>
  </si>
  <si>
    <t>Form plads ved prestrobe</t>
  </si>
  <si>
    <t>Robot 1</t>
  </si>
  <si>
    <t>Robot 2</t>
  </si>
  <si>
    <t>Digital out 1 retur</t>
  </si>
  <si>
    <t>Digital out 2 retur</t>
  </si>
  <si>
    <t>Digital out 3 retur</t>
  </si>
  <si>
    <t>Digital out 4 retur</t>
  </si>
  <si>
    <t>K1-8</t>
  </si>
  <si>
    <t>K9-16</t>
  </si>
  <si>
    <t>PLC fejl in</t>
  </si>
  <si>
    <t>PLC fejl ud kvitering</t>
  </si>
  <si>
    <t>Skip venstre</t>
  </si>
  <si>
    <t>0 eller 1</t>
  </si>
  <si>
    <t>1 = skip</t>
  </si>
  <si>
    <t>Skip højre</t>
  </si>
  <si>
    <t>Form/Palette no. Venstre</t>
  </si>
  <si>
    <t xml:space="preserve">Bliver brugt </t>
  </si>
  <si>
    <t xml:space="preserve">hvis "Formnummer </t>
  </si>
  <si>
    <t>Form/Palette no. Højre</t>
  </si>
  <si>
    <t xml:space="preserve">fra PLC" er </t>
  </si>
  <si>
    <t>sat i indstilling</t>
  </si>
  <si>
    <t>Værktøj temperatur over</t>
  </si>
  <si>
    <t>Værktøj temperatur under</t>
  </si>
  <si>
    <t>Flowmåle fejl Blok 1</t>
  </si>
  <si>
    <t>Bit</t>
  </si>
  <si>
    <t>Flowmåle fejl Blok 2</t>
  </si>
  <si>
    <t>Flowmåle fejl Blok 3</t>
  </si>
  <si>
    <t>Flowmåle fejl Blok 4</t>
  </si>
  <si>
    <t>Flowmåle fejl Blok 5</t>
  </si>
  <si>
    <t>Flowmåle fejl Blok 6</t>
  </si>
  <si>
    <t>A-Fejl block 1</t>
  </si>
  <si>
    <t>A-Fejl block 2</t>
  </si>
  <si>
    <t>A-Fejl block 3</t>
  </si>
  <si>
    <t>A-Fejl block 4</t>
  </si>
  <si>
    <t>A-Fejl block 5</t>
  </si>
  <si>
    <t>A-Fejl block 6</t>
  </si>
  <si>
    <t>B-Fejl block 1</t>
  </si>
  <si>
    <t>B-Fejl block 2</t>
  </si>
  <si>
    <t>B-Fejl block 3</t>
  </si>
  <si>
    <t>B-Fejl block 4</t>
  </si>
  <si>
    <t>B-Fejl block 5</t>
  </si>
  <si>
    <t>B-Fejl block 6</t>
  </si>
  <si>
    <t>C-Fejl block 1</t>
  </si>
  <si>
    <t>C-Fejl block 2</t>
  </si>
  <si>
    <t>C-Fejl block 3</t>
  </si>
  <si>
    <t>C-Fejl block 4</t>
  </si>
  <si>
    <t>C-Fejl block 5</t>
  </si>
  <si>
    <t>C-Fejl block 6</t>
  </si>
  <si>
    <t>D-Fejl block 1</t>
  </si>
  <si>
    <t>D-Fejl block 2</t>
  </si>
  <si>
    <t>D-Fejl block 3</t>
  </si>
  <si>
    <t>D-Fejl block 4</t>
  </si>
  <si>
    <t>D-Fejl block 5</t>
  </si>
  <si>
    <t>D-Fejl block 6</t>
  </si>
  <si>
    <t>D-Fejl block 7</t>
  </si>
  <si>
    <t>D-Fejl block 8</t>
  </si>
  <si>
    <t>D-Fejl block 9</t>
  </si>
  <si>
    <t>D-Fejl block 10</t>
  </si>
  <si>
    <t>D-Fejl block 11</t>
  </si>
  <si>
    <t>D-Fejl block 12</t>
  </si>
  <si>
    <t>D-Fejl block 13</t>
  </si>
  <si>
    <t>D-Fejl block 14</t>
  </si>
  <si>
    <t>D-Fejl block 15</t>
  </si>
  <si>
    <t>D-Fejl block 16</t>
  </si>
  <si>
    <t>D-Fejl block 17</t>
  </si>
  <si>
    <t>D-Fejl block 18</t>
  </si>
  <si>
    <t>D-Fejl block 19</t>
  </si>
  <si>
    <t>D-Fejl block 20</t>
  </si>
  <si>
    <t>D-Fejl block 21</t>
  </si>
  <si>
    <t>D-Fejl block 22</t>
  </si>
  <si>
    <t>D-Fejl block 23</t>
  </si>
  <si>
    <t>D-Fejl block 24</t>
  </si>
  <si>
    <t>D-Fejl block 25</t>
  </si>
  <si>
    <t>D-Fejl block 26</t>
  </si>
  <si>
    <t>D-Fejl block 27</t>
  </si>
  <si>
    <t>D-Fejl block 28</t>
  </si>
  <si>
    <t>D-Fejl block 29</t>
  </si>
  <si>
    <t>D-Fejl block 30</t>
  </si>
  <si>
    <t>D-Fejl block 31</t>
  </si>
  <si>
    <t>Data herunder bliver fyldt ved (Pre)Strobe</t>
  </si>
  <si>
    <t>Robot no 1</t>
  </si>
  <si>
    <t>Robot no 2</t>
  </si>
  <si>
    <t>Form til 1</t>
  </si>
  <si>
    <t>Form til 2</t>
  </si>
  <si>
    <t>Pladsnummer</t>
  </si>
  <si>
    <t>Værktøj 1</t>
  </si>
  <si>
    <t>0,1 grad</t>
  </si>
  <si>
    <t>Værktøj 2</t>
  </si>
  <si>
    <t>Bør temperatur 1</t>
  </si>
  <si>
    <t>Bør temperatur 2</t>
  </si>
  <si>
    <t>Bør temperatur 3</t>
  </si>
  <si>
    <t>Bør temperatur 4</t>
  </si>
  <si>
    <t>Bør temperatur 5</t>
  </si>
  <si>
    <t>Bør temperatur 6</t>
  </si>
  <si>
    <t>Special 1</t>
  </si>
  <si>
    <t>Venstre</t>
  </si>
  <si>
    <t>Special 2</t>
  </si>
  <si>
    <t>Special 3</t>
  </si>
  <si>
    <t>Special 4</t>
  </si>
  <si>
    <t>Special 5</t>
  </si>
  <si>
    <t>Special 6</t>
  </si>
  <si>
    <t>Sliprobot 1</t>
  </si>
  <si>
    <t>Sliprobot 2</t>
  </si>
  <si>
    <t>Højre</t>
  </si>
  <si>
    <t>Data klar</t>
  </si>
  <si>
    <t>Sættes til 1 når data er overført</t>
  </si>
  <si>
    <t>FormPosition</t>
  </si>
  <si>
    <t>Adhærd</t>
  </si>
  <si>
    <t>0,1 sek</t>
  </si>
  <si>
    <t>Formnummer1</t>
  </si>
  <si>
    <t>Formnummer2</t>
  </si>
  <si>
    <t>Offset X1  Robot 1</t>
  </si>
  <si>
    <t>0..127</t>
  </si>
  <si>
    <t>millimeter</t>
  </si>
  <si>
    <t>Sign X1 Robot 1</t>
  </si>
  <si>
    <t>0 / 1</t>
  </si>
  <si>
    <t>sat hvis negativ</t>
  </si>
  <si>
    <t>Offset Y1 Robot 1</t>
  </si>
  <si>
    <t>Sign Y1 Robot 1</t>
  </si>
  <si>
    <t>Offset X2 Robot 2</t>
  </si>
  <si>
    <t>Sign X2 Robot 2</t>
  </si>
  <si>
    <t>Offset Y2 Robot 2</t>
  </si>
  <si>
    <t>Sign Y2 Robot 2</t>
  </si>
  <si>
    <t>Systemvalg venstre</t>
  </si>
  <si>
    <t>sat til 1,2 eller 3</t>
  </si>
  <si>
    <t>Systemvalg højre</t>
  </si>
  <si>
    <t>Plads type</t>
  </si>
  <si>
    <t>50 eller 100 %</t>
  </si>
  <si>
    <t>Skudtæller venstre</t>
  </si>
  <si>
    <t>Skudtæller højre</t>
  </si>
  <si>
    <t>Position1</t>
  </si>
  <si>
    <t>Position2</t>
  </si>
  <si>
    <t>Position3</t>
  </si>
  <si>
    <t>Position4</t>
  </si>
  <si>
    <t>Position5</t>
  </si>
  <si>
    <t>Position6</t>
  </si>
  <si>
    <t>Speed1</t>
  </si>
  <si>
    <t>Speed2</t>
  </si>
  <si>
    <t>Speed3</t>
  </si>
  <si>
    <t>Speed4</t>
  </si>
  <si>
    <t>Speed5</t>
  </si>
  <si>
    <t>Speed6</t>
  </si>
  <si>
    <t>Maskin 1: Er med</t>
  </si>
  <si>
    <t xml:space="preserve">1 hvis msk. er </t>
  </si>
  <si>
    <t>med skud</t>
  </si>
  <si>
    <t>Maskin 2: Er med</t>
  </si>
  <si>
    <t>Maskin 3: Er med</t>
  </si>
  <si>
    <t>1 hvis msk. Er</t>
  </si>
  <si>
    <t xml:space="preserve"> med skud</t>
  </si>
  <si>
    <t>Formnavn length</t>
  </si>
  <si>
    <t>Char 1</t>
  </si>
  <si>
    <t>Char 2</t>
  </si>
  <si>
    <t>Char 3</t>
  </si>
  <si>
    <t>Char 4</t>
  </si>
  <si>
    <t>Char 5</t>
  </si>
  <si>
    <t>Char 6</t>
  </si>
  <si>
    <t>Char 7</t>
  </si>
  <si>
    <t>Char 8</t>
  </si>
  <si>
    <t>Char 9</t>
  </si>
  <si>
    <t>Char 10</t>
  </si>
  <si>
    <t>Char 11</t>
  </si>
  <si>
    <t>Char 12</t>
  </si>
  <si>
    <t>Char 13</t>
  </si>
  <si>
    <t>Char 14</t>
  </si>
  <si>
    <t>Char 15</t>
  </si>
  <si>
    <t>Char 16</t>
  </si>
  <si>
    <t>Char 17</t>
  </si>
  <si>
    <t>Char 18</t>
  </si>
  <si>
    <t>Char 19</t>
  </si>
  <si>
    <t>Char 20</t>
  </si>
  <si>
    <t>Char 21</t>
  </si>
  <si>
    <t>Char 22</t>
  </si>
  <si>
    <t>Char 23</t>
  </si>
  <si>
    <t>Char 24</t>
  </si>
  <si>
    <t>Artikkel length</t>
  </si>
  <si>
    <t>Data her under bliver fyldt ved Strobe</t>
  </si>
  <si>
    <t>0=positiv    1=negativ</t>
  </si>
  <si>
    <t>Pladstype</t>
  </si>
  <si>
    <t xml:space="preserve">50 eller 100 % </t>
  </si>
  <si>
    <t>Status ord</t>
  </si>
  <si>
    <t>Kontrolord til PLC</t>
  </si>
  <si>
    <t>Linje 0 Bør/Er</t>
  </si>
  <si>
    <t>Bør fra WinFlow</t>
  </si>
  <si>
    <t>Linje 1 Bør/Er</t>
  </si>
  <si>
    <t>Linje 2</t>
  </si>
  <si>
    <t>Linje 3</t>
  </si>
  <si>
    <t>Linje 4</t>
  </si>
  <si>
    <t>Linje 5</t>
  </si>
  <si>
    <t>Linje 6</t>
  </si>
  <si>
    <t>Linje 7</t>
  </si>
  <si>
    <t>Linje 8</t>
  </si>
  <si>
    <t>Linje 9</t>
  </si>
  <si>
    <t>Linje 10</t>
  </si>
  <si>
    <t>Linje 11</t>
  </si>
  <si>
    <t>Linje 12</t>
  </si>
  <si>
    <t>Linje 13</t>
  </si>
  <si>
    <t>Linje 14</t>
  </si>
  <si>
    <t>Linje 15</t>
  </si>
  <si>
    <t>Linje 16</t>
  </si>
  <si>
    <t>Linje 17</t>
  </si>
  <si>
    <t>Linje 18</t>
  </si>
  <si>
    <t>Linje 19</t>
  </si>
  <si>
    <t>Linje 20</t>
  </si>
  <si>
    <t>Digital 1 IN (addr 36) (24)</t>
  </si>
  <si>
    <t>Bit 0</t>
  </si>
  <si>
    <t>Strobe (skud)</t>
  </si>
  <si>
    <t>Bit 1</t>
  </si>
  <si>
    <t>Alarm enable MK 1</t>
  </si>
  <si>
    <t>Bit 2</t>
  </si>
  <si>
    <t>Måle enable</t>
  </si>
  <si>
    <t>Bit 3</t>
  </si>
  <si>
    <t>Alarm enable MK 2</t>
  </si>
  <si>
    <t>Bit 4</t>
  </si>
  <si>
    <t>Alarm enable MK 3</t>
  </si>
  <si>
    <t>Bit 5</t>
  </si>
  <si>
    <t>Bit 6</t>
  </si>
  <si>
    <t>Fejl kvitering</t>
  </si>
  <si>
    <t>Bit 7</t>
  </si>
  <si>
    <t>Servo lås</t>
  </si>
  <si>
    <t>Digital 2 IN (addr 37) (25)</t>
  </si>
  <si>
    <t>Lås forbrug 1</t>
  </si>
  <si>
    <t>Fortsæt 1 (fra robot 1)</t>
  </si>
  <si>
    <t>Fortsæt 2 (fra robot 2)</t>
  </si>
  <si>
    <t>Læs formdata strobe (prestrobe)</t>
  </si>
  <si>
    <t>Servo regulering MK1</t>
  </si>
  <si>
    <t>Servo regulering MK2</t>
  </si>
  <si>
    <t>Servo regulering MK3</t>
  </si>
  <si>
    <t>Alivebit retur fra PLC</t>
  </si>
  <si>
    <t>Servo lås MK1</t>
  </si>
  <si>
    <t>Servo lås MK2</t>
  </si>
  <si>
    <t>Servo lås MK3</t>
  </si>
  <si>
    <t>Lås forbrug 2</t>
  </si>
  <si>
    <t>PLC fejl in (56) (27)</t>
  </si>
  <si>
    <t>Extern A-fejl</t>
  </si>
  <si>
    <t>Hvis én af disse bit kommer vil alle fejlblokke blive læst</t>
  </si>
  <si>
    <t>Extern B-fejl</t>
  </si>
  <si>
    <t>Extern C-fejl</t>
  </si>
  <si>
    <t>Extern D-fejl</t>
  </si>
  <si>
    <t>PLC fejl ud kvitering (56)</t>
  </si>
  <si>
    <t>Extern A-fejl kvitering</t>
  </si>
  <si>
    <t>Disse bit sættes så snart fejlene er læst og brugeren har kvitteret</t>
  </si>
  <si>
    <t>Extern B-fejl kvitering</t>
  </si>
  <si>
    <t>Extern C-fejl kvitering</t>
  </si>
  <si>
    <t>Extern D-fejl kvitering</t>
  </si>
  <si>
    <t>Digital 1 OUT (addr 36) (24)</t>
  </si>
  <si>
    <t>Strobe accept</t>
  </si>
  <si>
    <t>Sættes når data er læst fra database / slettes strobe forsvinder</t>
  </si>
  <si>
    <t>Fejl</t>
  </si>
  <si>
    <t>Sættes sålænge winflow er i fejl</t>
  </si>
  <si>
    <t>Advarsel</t>
  </si>
  <si>
    <t>Startet (Ready)</t>
  </si>
  <si>
    <t>Kommer når Microbox software er oppe at køre</t>
  </si>
  <si>
    <t>Venter på signal robot 1</t>
  </si>
  <si>
    <t>Sat når mk venter på robot</t>
  </si>
  <si>
    <t>Skal skydes</t>
  </si>
  <si>
    <t>Sættes hvis der skal skydes</t>
  </si>
  <si>
    <t>Digital 2 OUT (addr 37) (25)</t>
  </si>
  <si>
    <t>Skud færdig mk1</t>
  </si>
  <si>
    <t>Sættes efter sidste skud, nulstilles ved venter på strobe</t>
  </si>
  <si>
    <t>Skud færdig mk2</t>
  </si>
  <si>
    <t>Skud færdig mk3</t>
  </si>
  <si>
    <t>Busy</t>
  </si>
  <si>
    <t>Sat når skud i gang</t>
  </si>
  <si>
    <t>Rensenål mk1</t>
  </si>
  <si>
    <t>Sat mellem skud hvis rensenål sat i formdata</t>
  </si>
  <si>
    <t>Rensenål mk2</t>
  </si>
  <si>
    <t>Rensenål mk3</t>
  </si>
  <si>
    <t>Alive</t>
  </si>
  <si>
    <t>Toggler ved liv i embedded</t>
  </si>
  <si>
    <t>Digital 3 OUT (addr 38) (26)</t>
  </si>
  <si>
    <t>50 % plads</t>
  </si>
  <si>
    <t>Sat hvis det er en 50% plads</t>
  </si>
  <si>
    <t>Open MK 1</t>
  </si>
  <si>
    <t>Sat sammen med mk output</t>
  </si>
  <si>
    <t>Open MK 2</t>
  </si>
  <si>
    <t>Open MK 3</t>
  </si>
  <si>
    <t>Mk 1 er med (frigiv skud)</t>
  </si>
  <si>
    <t>Mk 2 er med (frigiv skud)</t>
  </si>
  <si>
    <t>Mk 3 er med (frigiv skud)</t>
  </si>
  <si>
    <t>Servo system 1</t>
  </si>
  <si>
    <t>Bit bliver sat ved servokalibrering</t>
  </si>
  <si>
    <t>Servo system 2</t>
  </si>
  <si>
    <t>Servo system 3</t>
  </si>
  <si>
    <t>1 ms counter, 0-10000</t>
  </si>
  <si>
    <t>Extra1</t>
  </si>
  <si>
    <t>Extra2</t>
  </si>
  <si>
    <t>Extra3</t>
  </si>
  <si>
    <t>Extra4</t>
  </si>
  <si>
    <t>Extra5</t>
  </si>
  <si>
    <t>Extra6</t>
  </si>
  <si>
    <t>Prestrobe (til PLC) Extra højre</t>
  </si>
  <si>
    <t>Prestrobe (til PLC) Extra venstre</t>
  </si>
  <si>
    <t>Strobe (til PLC) Extra venstre</t>
  </si>
  <si>
    <t>Strobe (til PLC) Extra højre</t>
  </si>
  <si>
    <t>Ændret Pladsnummer</t>
  </si>
  <si>
    <t>Kvitering</t>
  </si>
  <si>
    <t>Bør flow 1</t>
  </si>
  <si>
    <t>Bør flow 2</t>
  </si>
  <si>
    <t>Bør flow 3</t>
  </si>
  <si>
    <t>Bør flow 4</t>
  </si>
  <si>
    <t>Bør flow 5</t>
  </si>
  <si>
    <t>Bør flow 6</t>
  </si>
  <si>
    <t>Er flow 1</t>
  </si>
  <si>
    <t>Er flow 2</t>
  </si>
  <si>
    <t>Er flow 3</t>
  </si>
  <si>
    <t>Er flow 4</t>
  </si>
  <si>
    <t>Er flow 5</t>
  </si>
  <si>
    <t>Er flow 6</t>
  </si>
  <si>
    <t>Bør forhold</t>
  </si>
  <si>
    <t>Bør skudtid</t>
  </si>
  <si>
    <t>Bør Skudvægt</t>
  </si>
  <si>
    <t>Bør Skud no</t>
  </si>
  <si>
    <t>Er forhold</t>
  </si>
  <si>
    <t>Er Skudvægt</t>
  </si>
  <si>
    <t>Er Skudtid</t>
  </si>
  <si>
    <t>Bør Index</t>
  </si>
  <si>
    <t>MK1</t>
  </si>
  <si>
    <t>MK2</t>
  </si>
  <si>
    <t>Er pladsnummer</t>
  </si>
  <si>
    <t>Formnummer venstre</t>
  </si>
  <si>
    <t>Formnummer højre</t>
  </si>
  <si>
    <t>D-Fejl block 32</t>
  </si>
  <si>
    <t>D-Fejl block 33</t>
  </si>
  <si>
    <t>D-Fejl block 34</t>
  </si>
  <si>
    <t>D-Fejl block 35</t>
  </si>
  <si>
    <t>D-Fejl block 36</t>
  </si>
  <si>
    <t>D-Fejl block 37</t>
  </si>
  <si>
    <t>D-Fejl block 38</t>
  </si>
  <si>
    <t>D-Fejl block 39</t>
  </si>
  <si>
    <t>D-Fejl block 40</t>
  </si>
  <si>
    <t>D-Fejl block 41</t>
  </si>
  <si>
    <t>D-Fejl block 42</t>
  </si>
  <si>
    <t>D-Fejl block 43</t>
  </si>
  <si>
    <t>D-Fejl block 44</t>
  </si>
  <si>
    <t>D-Fejl block 45</t>
  </si>
  <si>
    <t>D-Fejl block 46</t>
  </si>
  <si>
    <t>D-Fejl block 47</t>
  </si>
  <si>
    <t>D-Fejl block 48</t>
  </si>
  <si>
    <t>D-Fejl block 49</t>
  </si>
  <si>
    <t>D-Fejl block 50</t>
  </si>
  <si>
    <t>D-Fejl block 51</t>
  </si>
  <si>
    <t>D-Fejl block 52</t>
  </si>
  <si>
    <t>D-Fejl block 53</t>
  </si>
  <si>
    <t>D-Fejl block 54</t>
  </si>
  <si>
    <t>D-Fejl block 55</t>
  </si>
  <si>
    <t>D-Fejl block 56</t>
  </si>
  <si>
    <t>D-Fejl block 57</t>
  </si>
  <si>
    <t>D-Fejl block 58</t>
  </si>
  <si>
    <t>D-Fejl block 59</t>
  </si>
  <si>
    <t>D-Fejl block 60</t>
  </si>
  <si>
    <t>D-Fejl block 61</t>
  </si>
  <si>
    <t>D-Fejl block 62</t>
  </si>
  <si>
    <t>D-Fejl block 63</t>
  </si>
  <si>
    <t>Fra</t>
  </si>
  <si>
    <t>Til</t>
  </si>
  <si>
    <t>16 bit</t>
  </si>
  <si>
    <t>32 bit</t>
  </si>
  <si>
    <t>32bit</t>
  </si>
  <si>
    <t>Digital 4 OUT (addr 39) (27)</t>
  </si>
  <si>
    <t>Digital out 5</t>
  </si>
  <si>
    <t>Digital 5 OUT (addr 68)</t>
  </si>
  <si>
    <t>AliveTime status</t>
  </si>
  <si>
    <t>Transaction TCP/IP status</t>
  </si>
  <si>
    <t>Transaction Hardware status</t>
  </si>
  <si>
    <t>Hardware error status</t>
  </si>
  <si>
    <t>0 = grøn(ingen fejl)    1 = pink(fejl)</t>
  </si>
  <si>
    <t>Maskin type</t>
  </si>
  <si>
    <t>Navn</t>
  </si>
  <si>
    <t>1 msk, 2 komp, 2 poly, 2 iso</t>
  </si>
  <si>
    <t>System 2 Poly</t>
  </si>
  <si>
    <t>System 2 Iso</t>
  </si>
  <si>
    <t>Ch</t>
  </si>
  <si>
    <t>Servo kurve</t>
  </si>
  <si>
    <t>kurveKomp3Sys2</t>
  </si>
  <si>
    <t>kurveKomp2Sys1</t>
  </si>
  <si>
    <t>kurveKomp1Sys1</t>
  </si>
  <si>
    <t>System 1 Iso</t>
  </si>
  <si>
    <t>System 1 Polyol</t>
  </si>
  <si>
    <t>NySkudtid (8 bit)</t>
  </si>
  <si>
    <t>Formnummer (lsb)</t>
  </si>
  <si>
    <t>Formnummer (msb)</t>
  </si>
  <si>
    <t>SkudTid i millisekund (msb)</t>
  </si>
  <si>
    <t>SkudTid i millisekund (lsb)</t>
  </si>
  <si>
    <t>Accept fra WinFlow (8 bit)</t>
  </si>
  <si>
    <t>LæsSkudtid (8 bit)</t>
  </si>
  <si>
    <t>Formplads (lsb)</t>
  </si>
  <si>
    <t>Formplads (msb)</t>
  </si>
  <si>
    <t>BayC@P fejl</t>
  </si>
  <si>
    <t>Sættes hver gang der er fejl ved skrivning til Baycap server, slettes ved kvittering</t>
  </si>
  <si>
    <t>Temperatur formholder øst</t>
  </si>
  <si>
    <t>Fugtighed formholder øst</t>
  </si>
  <si>
    <t>Temperatur operatør øst</t>
  </si>
  <si>
    <t>Fugtighed operatør øst</t>
  </si>
  <si>
    <t>Temperatur armering øst</t>
  </si>
  <si>
    <t>Fugtighed armering øst</t>
  </si>
  <si>
    <t>Temperatur formholder vest</t>
  </si>
  <si>
    <t>Fugtighed formholder vest</t>
  </si>
  <si>
    <t>Temperatur operatør vest</t>
  </si>
  <si>
    <t>Fugtighed operatør vest</t>
  </si>
  <si>
    <t>Temperatur armering vest</t>
  </si>
  <si>
    <t>Fugtighed armering vest</t>
  </si>
  <si>
    <t>Temperatur udendørs</t>
  </si>
  <si>
    <t>Lufttryk udendørs</t>
  </si>
  <si>
    <t>Fugtighed udendørs</t>
  </si>
  <si>
    <t>Luftforsyning fugtighed</t>
  </si>
  <si>
    <t>Luftindhold polyol øst</t>
  </si>
  <si>
    <t>Temperatur klimacelle Bør</t>
  </si>
  <si>
    <t>Temperatur klimacelle Er</t>
  </si>
  <si>
    <t>Fugtighed klimacelle Bør</t>
  </si>
  <si>
    <t>Fugtighed klimacelle Er</t>
  </si>
  <si>
    <t>Lufttryk klimacelle</t>
  </si>
  <si>
    <t>Temperatur overform Bør</t>
  </si>
  <si>
    <t>Temperatur overform Er</t>
  </si>
  <si>
    <t>Temperatur underform Bør</t>
  </si>
  <si>
    <t>Temperatur underform Er</t>
  </si>
  <si>
    <t>Vinkel vip øst 1 Bør</t>
  </si>
  <si>
    <t>Vinkel vip øst 1 Er</t>
  </si>
  <si>
    <t>Vinkel drej øst 1 Bør</t>
  </si>
  <si>
    <t>Vinkel drej øst 1 Er</t>
  </si>
  <si>
    <t>Lukketryk øst 1 Bør</t>
  </si>
  <si>
    <t>Lukketryk øst 1 Er</t>
  </si>
  <si>
    <t>Pasquil frem</t>
  </si>
  <si>
    <t>Pasquil tilbage</t>
  </si>
  <si>
    <t>Internal core LM frem</t>
  </si>
  <si>
    <t>Internal core LM tilbage</t>
  </si>
  <si>
    <t xml:space="preserve">Assembly angle LM frem </t>
  </si>
  <si>
    <t>Assembly angle LM tilbage</t>
  </si>
  <si>
    <t>Assembly angle UM frem</t>
  </si>
  <si>
    <t>Assembly angle UM tilbage</t>
  </si>
  <si>
    <t>Internal core UM frem</t>
  </si>
  <si>
    <t>Spare 6 frem</t>
  </si>
  <si>
    <t>Spare 6 tilbage</t>
  </si>
  <si>
    <t>Spare 7 frem</t>
  </si>
  <si>
    <t>Spare 7 tilbage</t>
  </si>
  <si>
    <t>Timerfunktion Pasquil</t>
  </si>
  <si>
    <t>Timerfunktion Internal core LM</t>
  </si>
  <si>
    <t>Timerfunktion Assembly angle LM</t>
  </si>
  <si>
    <t>Timerfunktion Assembly angle UM</t>
  </si>
  <si>
    <t>Timerfunktion Internal core UM</t>
  </si>
  <si>
    <t>Timerfunktion Spare 6</t>
  </si>
  <si>
    <t>Timerfunktion Spare 7</t>
  </si>
  <si>
    <t>Skudtryk blandehoved Polyol</t>
  </si>
  <si>
    <t>Skudtryk blandehoved Isocyanat</t>
  </si>
  <si>
    <t>Ekstra1</t>
  </si>
  <si>
    <t>Ekstra2</t>
  </si>
  <si>
    <t>Ekstra3</t>
  </si>
  <si>
    <t>Skip midt</t>
  </si>
  <si>
    <t>Formnummer midt (3)</t>
  </si>
  <si>
    <t>Start en ny overførsel</t>
  </si>
  <si>
    <t>Hvis plc sender 1 så opdateres alle</t>
  </si>
  <si>
    <t>Formnummer3</t>
  </si>
  <si>
    <t>Form til 3</t>
  </si>
  <si>
    <t>Venter på signal robot 2 højre</t>
  </si>
  <si>
    <t>Venter på signal robot 2 midt</t>
  </si>
  <si>
    <t>Sættes når Winflow er i gang med midtform og venter på robot2</t>
  </si>
  <si>
    <t>Oversigt over adresser mellem WinFlow og SoftPLC</t>
  </si>
  <si>
    <t>Klima log</t>
  </si>
  <si>
    <t>Index i winflow</t>
  </si>
  <si>
    <t>Index i softPLC</t>
  </si>
  <si>
    <t>Addr</t>
  </si>
  <si>
    <t>idFejl i SQL</t>
  </si>
  <si>
    <t>Tekst</t>
  </si>
  <si>
    <t>Max Polyol flöde maskin 1</t>
  </si>
  <si>
    <t>Min Polyol flöde maskin 1</t>
  </si>
  <si>
    <t>Max Isocyanat flöde maskin 1</t>
  </si>
  <si>
    <t>Min Isocyanat flöde maskin 1</t>
  </si>
  <si>
    <t>Max 3rd.</t>
  </si>
  <si>
    <t>Min 3rd.</t>
  </si>
  <si>
    <t>Max Polyol flöde maskin 2</t>
  </si>
  <si>
    <t>Min Polyol flöde maskin 2</t>
  </si>
  <si>
    <t>Max Iso flöde maskin 2</t>
  </si>
  <si>
    <t>Min Iso flöde maskin 2</t>
  </si>
  <si>
    <t>Max 6rd. flow</t>
  </si>
  <si>
    <t>Min 6 rd. flow</t>
  </si>
  <si>
    <t>Max Polyol Temperatur</t>
  </si>
  <si>
    <t>Min Polyol Temperatur</t>
  </si>
  <si>
    <t>Max Iso Temperatur</t>
  </si>
  <si>
    <t>Min Iso Temperatur</t>
  </si>
  <si>
    <t>Max 3 rd. Temperatur</t>
  </si>
  <si>
    <t>Min 3 rd. Temperatur</t>
  </si>
  <si>
    <t>Max Polyol2 Temperatur</t>
  </si>
  <si>
    <t>Min Polyol2 Temperatur</t>
  </si>
  <si>
    <t>Max Iso2 Temperatur</t>
  </si>
  <si>
    <t>Max 6 rd. Temperatur</t>
  </si>
  <si>
    <t>Min 6 rd. Temperatur</t>
  </si>
  <si>
    <t>Max Polyol Tryck maskin 1 (Från WinFlow)</t>
  </si>
  <si>
    <t>Min Polyol Tryck maskin 1 (Från WinFlow)</t>
  </si>
  <si>
    <t>Max Iso Tryck maskin 1 (Från WinFlow)</t>
  </si>
  <si>
    <t>Min Iso Tryck maskin 1 (Från WinFlow)</t>
  </si>
  <si>
    <t>Max 3 rd. tryk</t>
  </si>
  <si>
    <t>Min 3 rd. tryk</t>
  </si>
  <si>
    <t>Max Polyol tryck maskin 2 (Från WinFlow)</t>
  </si>
  <si>
    <t>Min Polyol tryck maskin 2 (Från WinFlow)</t>
  </si>
  <si>
    <t>Max Iso tryck maskin 2 (Från WinFlow)</t>
  </si>
  <si>
    <t>Min Iso tryck maskin 2 (Från WinFlow)</t>
  </si>
  <si>
    <t>Max 6 rd. tryk</t>
  </si>
  <si>
    <t>Min 6 rd. tryk</t>
  </si>
  <si>
    <t>Formplats ej funnen</t>
  </si>
  <si>
    <t>Formplats ej accepterad (Flöde utanför område)</t>
  </si>
  <si>
    <t>Vald formplats har inget aktivt formnummer</t>
  </si>
  <si>
    <t>Formnummer findes ikke</t>
  </si>
  <si>
    <t>Formplads ej fundet .. prestrobe</t>
  </si>
  <si>
    <t>Skud forsøgt uden at enable MK signal</t>
  </si>
  <si>
    <t>Timeout ved Open MK</t>
  </si>
  <si>
    <t>MK Open In Error</t>
  </si>
  <si>
    <t>Skud for langt</t>
  </si>
  <si>
    <t>Forvalgstæller nået</t>
  </si>
  <si>
    <t>Der mangler "Enable"</t>
  </si>
  <si>
    <t>"IsOpen MK1" er aktiv</t>
  </si>
  <si>
    <t>"IsOpen MK2" er aktiv</t>
  </si>
  <si>
    <t>"IsOpen MK3" er aktiv</t>
  </si>
  <si>
    <t>Formtemperatur under setpunkt</t>
  </si>
  <si>
    <t>Form temperatur over setpunkt</t>
  </si>
  <si>
    <t>Max forhold</t>
  </si>
  <si>
    <t>Min forhold</t>
  </si>
  <si>
    <t>Max weight</t>
  </si>
  <si>
    <t>Min weight</t>
  </si>
  <si>
    <t>Linje 1 F5side min/max fejl</t>
  </si>
  <si>
    <t>Linje 2 F5side min/max fejl</t>
  </si>
  <si>
    <t>Linje 3 F5side min/max fejl</t>
  </si>
  <si>
    <t>Linje 4 F5side min/max fejl</t>
  </si>
  <si>
    <t>Linje 5 F5side min/max fejl</t>
  </si>
  <si>
    <t>Linje 6 F5side min/max fejl</t>
  </si>
  <si>
    <t>Linje 7 F5side min/max fejl</t>
  </si>
  <si>
    <t>Linje 8 F5side min/max fejl</t>
  </si>
  <si>
    <t>Linje 9 F5side min/max fejl</t>
  </si>
  <si>
    <t>Linje 10 F5side min/max fejl</t>
  </si>
  <si>
    <t>Linje 11 F5side min/max fejl</t>
  </si>
  <si>
    <t>Linje 12 F5side min/max fejl</t>
  </si>
  <si>
    <t>Linje 13 F5side min/max fejl</t>
  </si>
  <si>
    <t>Linje 14 F5side min/max fejl</t>
  </si>
  <si>
    <t>Linje 15 F5side min/max fejl</t>
  </si>
  <si>
    <t>Linje 16 F5side min/max fejl</t>
  </si>
  <si>
    <t>Linje 17 F5side min/max fejl</t>
  </si>
  <si>
    <t>Måle_blok4_bit11_addr108</t>
  </si>
  <si>
    <t>Måle_blok4_bit12_addr108</t>
  </si>
  <si>
    <t>Måle_blok4_bit13_addr108</t>
  </si>
  <si>
    <t>Måle_blok4_bit14_addr108</t>
  </si>
  <si>
    <t>Måle_blok4_bit15_addr108</t>
  </si>
  <si>
    <t>Måle_blok5_bit0_addr110</t>
  </si>
  <si>
    <t>Måle_blok5_bit1_addr110</t>
  </si>
  <si>
    <t>Måle_blok5_bit2_addr110</t>
  </si>
  <si>
    <t>Måle_blok5_bit3_addr110</t>
  </si>
  <si>
    <t>Måle_blok5_bit4_addr110</t>
  </si>
  <si>
    <t>Måle_blok5_bit5_addr110</t>
  </si>
  <si>
    <t>Måle_blok5_bit6_addr110</t>
  </si>
  <si>
    <t>Måle_blok5_bit7_addr110</t>
  </si>
  <si>
    <t>Måle_blok5_bit8_addr110</t>
  </si>
  <si>
    <t>Måle_blok5_bit9_addr110</t>
  </si>
  <si>
    <t>Måle_blok5_bit10_addr110</t>
  </si>
  <si>
    <t>Måle_blok5_bit11_addr110</t>
  </si>
  <si>
    <t>Måle_blok5_bit12_addr110</t>
  </si>
  <si>
    <t>Måle_blok5_bit13_addr110</t>
  </si>
  <si>
    <t>Måle_blok5_bit14_addr110</t>
  </si>
  <si>
    <t>Måle_blok5_bit15_addr110</t>
  </si>
  <si>
    <t>M 4.0 Min fortryk Polyol maskin 1</t>
  </si>
  <si>
    <t>M 4.1 Min fortryk Iso maskin 1</t>
  </si>
  <si>
    <t>M 4.2 Min blandetryk Polyol maskin 1 (Fra PLC:n)</t>
  </si>
  <si>
    <t>M 4.3 Min blandetryk Iso maskin 1 (Fra PLC:n)</t>
  </si>
  <si>
    <t>M 4.4 Max blandetryk Polyol maskin 1 (Fra PLC:n)</t>
  </si>
  <si>
    <t>M 4.5 Max blandetryk Iso maskin 1 (Fra PLC:n)</t>
  </si>
  <si>
    <t>M 4.6 Disp.</t>
  </si>
  <si>
    <t>M 4.7 Disp.</t>
  </si>
  <si>
    <t>M 5.0 Disp.</t>
  </si>
  <si>
    <t>M 5.1 Disp.</t>
  </si>
  <si>
    <t>M 5.2 Fejl fra Frekvens omformer polyol 1</t>
  </si>
  <si>
    <t>M 5.3 Fejl fra Frekvens omformer iso1</t>
  </si>
  <si>
    <t>M 5.4 Polyol 1 motor for varm</t>
  </si>
  <si>
    <t>M 5.5 Iso 1 motor for varm</t>
  </si>
  <si>
    <t>M 5.6 Disp.</t>
  </si>
  <si>
    <t>M 5.7 Rensenål på MK 1 er ikke tilbage  ved opstart</t>
  </si>
  <si>
    <t>M 6.0 Min hydraliktryk i opstart</t>
  </si>
  <si>
    <t>M 6.1 Min hydraulik tryk i drift maskin 1</t>
  </si>
  <si>
    <t>M 6.2 Disp.</t>
  </si>
  <si>
    <t>M 6.3 Hydraulik motor for varm (PTC-relæ)</t>
  </si>
  <si>
    <t>M 6.4 Disp.</t>
  </si>
  <si>
    <t>M 6.5 Disp.</t>
  </si>
  <si>
    <t>M 6.6 Disp.</t>
  </si>
  <si>
    <t>M 6.7 Disp.</t>
  </si>
  <si>
    <t>M 7.0 24V mangler</t>
  </si>
  <si>
    <t>M 7.1 24 L1 mangler</t>
  </si>
  <si>
    <t>M 7.2  24L2 mangler</t>
  </si>
  <si>
    <t>M 7.3 24 L3 mangler</t>
  </si>
  <si>
    <t>M 7.4 Termorelæ for 24V strømforsyning er udkobler.</t>
  </si>
  <si>
    <t>M 7.5 termorelæ for 230V strømforsyning er udkoblet.</t>
  </si>
  <si>
    <t>M 7.6</t>
  </si>
  <si>
    <t>M 7.7</t>
  </si>
  <si>
    <t>M 8.0 Max skudtid</t>
  </si>
  <si>
    <t>M 8.1 Netfejl</t>
  </si>
  <si>
    <t>M 8.2 Fejl fra Winflow</t>
  </si>
  <si>
    <t>M 8.3 Strobe tid</t>
  </si>
  <si>
    <t>M 8.4 Max cirkulation tid</t>
  </si>
  <si>
    <t>M 8.5 Disp.</t>
  </si>
  <si>
    <t>M 8.6 Fejl fra pu robot</t>
  </si>
  <si>
    <t>M 8.7 Disp.</t>
  </si>
  <si>
    <t>M 9.0 Fejl fra AAB robot</t>
  </si>
  <si>
    <t>M 9.1Disp.</t>
  </si>
  <si>
    <t>M 9.2 Disp.</t>
  </si>
  <si>
    <t>M 9.3 Disp.</t>
  </si>
  <si>
    <t>M 9.4 Disp.</t>
  </si>
  <si>
    <t>M 9.5 Disp.</t>
  </si>
  <si>
    <t>M 9.6 Disp.</t>
  </si>
  <si>
    <t>M 9.7  Skud robot ej til ved skud</t>
  </si>
  <si>
    <t>M 10.0 Scanner 7 ved søjle melder fejl</t>
  </si>
  <si>
    <t>M 10.1 Scanner 1 ved robot melder fejl</t>
  </si>
  <si>
    <t>M 10.2 Scanner 3 ved ABB ud melder fejl</t>
  </si>
  <si>
    <t>M 10.3 Scanner 4 ved ABB ind melder fejl</t>
  </si>
  <si>
    <t>M 10.4 Scanner 6 ved udtag melder fejl</t>
  </si>
  <si>
    <t>M 10.5 Disp.</t>
  </si>
  <si>
    <t>M 10.6 Disp.</t>
  </si>
  <si>
    <t>M 10.7 Disp.</t>
  </si>
  <si>
    <t>M 11.0 Min fortryk polyol 2</t>
  </si>
  <si>
    <t>M 11.1 Min fortryk Iso 2</t>
  </si>
  <si>
    <t>M 11.2 Min blandetryk Polyol 2</t>
  </si>
  <si>
    <t>M 11.3 Min blandetryk iso 2</t>
  </si>
  <si>
    <t>M 11.4 Max blandetryk Polyol 2</t>
  </si>
  <si>
    <t>M 11.5 Max blandetryk Iso 2</t>
  </si>
  <si>
    <t>M 11.6 Disp.</t>
  </si>
  <si>
    <t>M 11.7 Disp.</t>
  </si>
  <si>
    <t>M 12.0 Disp.</t>
  </si>
  <si>
    <t>M 12.1 Disp.</t>
  </si>
  <si>
    <t>M 12.2 Frekvensomformer fejl polyol 2</t>
  </si>
  <si>
    <t>M 12.3 Frekvensomformer fejl Iso 2</t>
  </si>
  <si>
    <t>M 12.4 Polyol 2 motor for varm</t>
  </si>
  <si>
    <t>M 12.5 Iso 2 motor for varm</t>
  </si>
  <si>
    <t>M 12.6 Disp.</t>
  </si>
  <si>
    <t>M 12.7 Rensenål 2 er ikke tilbage under skud M2</t>
  </si>
  <si>
    <t>M 13.0 Min. hydrauliktryk 2 i opstart</t>
  </si>
  <si>
    <t>M 13.1 Min. hydrauliktryk 2 i drift.</t>
  </si>
  <si>
    <t>M 13.2 Termorelæ for hydraulik-motor er udkoblet.</t>
  </si>
  <si>
    <t>M 13.3 Hydraulik-motor 2 for varm (PTC-relæ)</t>
  </si>
  <si>
    <t>M 13.4 Disp.</t>
  </si>
  <si>
    <t>M 13.5</t>
  </si>
  <si>
    <t>M 13.6</t>
  </si>
  <si>
    <t>M 13.7</t>
  </si>
  <si>
    <t>M 14.0 Nødstop på styreskab aktiveret</t>
  </si>
  <si>
    <t>M 14.1 Nødstop på PC-skab er aktiveret</t>
  </si>
  <si>
    <t>M 14.2 Nødstop på maskine 1 er aktiveret.</t>
  </si>
  <si>
    <t>M 14.3 Nødstop ved operatør  er aktiveret</t>
  </si>
  <si>
    <t>M 14.4 Nødstop på skudrobot-panel er aktiveret</t>
  </si>
  <si>
    <t>M 14.5 Disp.</t>
  </si>
  <si>
    <t>M 14.6 Disp</t>
  </si>
  <si>
    <t>M 14.7 Nødstop ved udtagerstation er aktiveret.</t>
  </si>
  <si>
    <t>M 15.0</t>
  </si>
  <si>
    <t>M 15.1</t>
  </si>
  <si>
    <t>M 15.2</t>
  </si>
  <si>
    <t>M 15.3</t>
  </si>
  <si>
    <t>M 15.4</t>
  </si>
  <si>
    <t>M 15.5</t>
  </si>
  <si>
    <t>M 15.6  </t>
  </si>
  <si>
    <t>M 15.7</t>
  </si>
  <si>
    <t>B-Fejl</t>
  </si>
  <si>
    <t>M 16.0 Min niveau polyoltank 1</t>
  </si>
  <si>
    <t>M 16.1 Min niveau isotank 1</t>
  </si>
  <si>
    <t>M 16.2 Trykopbygnings tid for lang</t>
  </si>
  <si>
    <t>M 16.3 Returfilter fejl hydraulik</t>
  </si>
  <si>
    <t>M 16.4 Højtryksfilter fejl hydraulik</t>
  </si>
  <si>
    <t>M 16.5 Olie temperatur &gt;60C</t>
  </si>
  <si>
    <t>M 16.6 Min niveau hydraulikolie</t>
  </si>
  <si>
    <t>M 16.7 Sikrinsfejl 230V</t>
  </si>
  <si>
    <t>M 17.0 Min. niveau polyoltank 2</t>
  </si>
  <si>
    <t>M 17.1 Min niveau isotank 2</t>
  </si>
  <si>
    <t>M 17.2</t>
  </si>
  <si>
    <t>M 17.3</t>
  </si>
  <si>
    <t>M 17.4</t>
  </si>
  <si>
    <t>M 17.5</t>
  </si>
  <si>
    <t>M 17.6</t>
  </si>
  <si>
    <t>M 17.7 Disp</t>
  </si>
  <si>
    <t>M 18.0 Max temperatur Polyol 1</t>
  </si>
  <si>
    <t>M 18.1 Min. temperatur polyol 1</t>
  </si>
  <si>
    <t>M 18.2 Max temperatur iso 1</t>
  </si>
  <si>
    <t>M 18.3 Min temperatur Iso 1</t>
  </si>
  <si>
    <t>M 18.4 Max temperatur polyol 2</t>
  </si>
  <si>
    <t>M 18.5 Min temperatur polyol 2</t>
  </si>
  <si>
    <t>M 18.6 Max temperatur iso 2</t>
  </si>
  <si>
    <t>M 18.7 Min temperatur Iso 2</t>
  </si>
  <si>
    <t>M 19.0</t>
  </si>
  <si>
    <t>M 19.1</t>
  </si>
  <si>
    <t>M 19.2</t>
  </si>
  <si>
    <t>M 19.3</t>
  </si>
  <si>
    <t>M 19.4</t>
  </si>
  <si>
    <t>M 19.5</t>
  </si>
  <si>
    <t>M 19.6</t>
  </si>
  <si>
    <t>M 19.7</t>
  </si>
  <si>
    <t>M 20.0 Supermaxniveau Polyoltank 1</t>
  </si>
  <si>
    <t>M 20.1 Supermaxniveau Isotank 1</t>
  </si>
  <si>
    <t>M 20.2 Termo relæ omrører Polyoltank 1</t>
  </si>
  <si>
    <t>M 20.3 Termo relæ omrører Isotank 1</t>
  </si>
  <si>
    <t>M 20.4 Supermaxniveau Polyoltank 2</t>
  </si>
  <si>
    <t>M 20.5 Supermaxniveau Isotank 2</t>
  </si>
  <si>
    <t>M 20.6  Niveauføler spildbakke maskine 1</t>
  </si>
  <si>
    <t>M 20.7</t>
  </si>
  <si>
    <t>M 21.0 Termorelæ filtermotor polyol 1</t>
  </si>
  <si>
    <t>M 21.1Termorelæ filtermotor iso 1</t>
  </si>
  <si>
    <t>M 21.2</t>
  </si>
  <si>
    <t>M 21.3</t>
  </si>
  <si>
    <t>M 21.4</t>
  </si>
  <si>
    <t>M 21.5</t>
  </si>
  <si>
    <t>M21.6 Max fyldetid polyol 1</t>
  </si>
  <si>
    <t>M 21.7 Max fyldetid iso 1</t>
  </si>
  <si>
    <t>M 22.0 Termorelæ temp. 1</t>
  </si>
  <si>
    <t>M 22.1</t>
  </si>
  <si>
    <t>M 22.2 Termo relæ i Boe-therm polyol 1</t>
  </si>
  <si>
    <t>M 22.3 Termo relæ i Boe-therm iso 1</t>
  </si>
  <si>
    <t>M 22.4 Vandpumpe polyol 1</t>
  </si>
  <si>
    <t>M 22.5 Vandpumpe iso 1</t>
  </si>
  <si>
    <t>M 22.6 Min vand niveau polyol 1</t>
  </si>
  <si>
    <t>M 22.7 Min vand niveau iso</t>
  </si>
  <si>
    <t>M 23.0 Frekvensomformer fejl karrusel mtor</t>
  </si>
  <si>
    <t>M 23.1 Sikkerheds afbr slukket karrusel motor</t>
  </si>
  <si>
    <t>M 23.2 Termo relæ omrører polyol 2</t>
  </si>
  <si>
    <t>M 23.3</t>
  </si>
  <si>
    <t>M 23.4</t>
  </si>
  <si>
    <t>M 23.5</t>
  </si>
  <si>
    <t>M 23.6</t>
  </si>
  <si>
    <t>M 23.7</t>
  </si>
  <si>
    <t>M 24.0 Max niveau polyoltank 2</t>
  </si>
  <si>
    <t>M 24.1</t>
  </si>
  <si>
    <t>M 24.2 Termo relæ filtermotor polyol 2</t>
  </si>
  <si>
    <t>M 24.3 Disp</t>
  </si>
  <si>
    <t>M 24.4 Temperatur fejl polyol 2</t>
  </si>
  <si>
    <t>M 24.5</t>
  </si>
  <si>
    <t>M 24.6</t>
  </si>
  <si>
    <t>M 24.7</t>
  </si>
  <si>
    <t>M 25.0 Max fyldetid polyol 2</t>
  </si>
  <si>
    <t>M 25.1</t>
  </si>
  <si>
    <t>M 25.2 Termo relæ Boe-therm polyol 2</t>
  </si>
  <si>
    <t>M 25.3</t>
  </si>
  <si>
    <t>M 25.4</t>
  </si>
  <si>
    <t>M 25.5</t>
  </si>
  <si>
    <t>M 25.6 Max fylde tid polyol 2</t>
  </si>
  <si>
    <t>M 25.7 Max fyldetid iso 2</t>
  </si>
  <si>
    <t>M 26.0 Termo relæ i Boe-therm polyol 2</t>
  </si>
  <si>
    <t>M 26.1 Termo relæ i Boe-therm iso 2</t>
  </si>
  <si>
    <t>M 26.2 Termo relæ børste motor</t>
  </si>
  <si>
    <t>M 26.3 Vandpumpe i polyol 2 kører ikke</t>
  </si>
  <si>
    <t>M 26.4 Vandpumpe i iso 2 kører ikke</t>
  </si>
  <si>
    <t>M 26.5</t>
  </si>
  <si>
    <t>M 26.6</t>
  </si>
  <si>
    <t>M 26.7</t>
  </si>
  <si>
    <t>M 27.0</t>
  </si>
  <si>
    <t>M 27.1</t>
  </si>
  <si>
    <t>M 27.2</t>
  </si>
  <si>
    <t>M 27.3</t>
  </si>
  <si>
    <t>M 27.4 Påluftningsenhet 1 ej klar</t>
  </si>
  <si>
    <t>M 27.5 Påluftningsenhet 1 ej tillbaka i utgångsläge</t>
  </si>
  <si>
    <t>M 27.6</t>
  </si>
  <si>
    <t>M 27.7</t>
  </si>
  <si>
    <t>M28.0 Blande hovede 1 er påkørt</t>
  </si>
  <si>
    <t>M 28.1 Termorelæ for ROBOT er udkoblet</t>
  </si>
  <si>
    <t>M 28.2 Disp.</t>
  </si>
  <si>
    <t>M28.3 Pu robot ikke i position.</t>
  </si>
  <si>
    <t>M 28.4 ROBOT  venter på strobe</t>
  </si>
  <si>
    <t>M 28.5 ROBOT venter på videre</t>
  </si>
  <si>
    <t>M 28.6 Fejl fra pu robot</t>
  </si>
  <si>
    <t>M 28.7 Pu robot er optaget.</t>
  </si>
  <si>
    <t>M 29.0 Servo fejl fra robot</t>
  </si>
  <si>
    <t>M 29.1 Strobe ikke accepteret til ROBOT.</t>
  </si>
  <si>
    <t>M 29.2 Form er ikke åben</t>
  </si>
  <si>
    <t>M 29.3 Robot servo ikke til</t>
  </si>
  <si>
    <t>M 29.4 Arbejdsstop på ROBOT mangler</t>
  </si>
  <si>
    <t>M 29.5 Termofejl hovedstrøm ER UDKOBLET.</t>
  </si>
  <si>
    <t>M 29.6Termofejl  24V forsyning i robotskab.</t>
  </si>
  <si>
    <t>M 29.7 24V til robot mangler</t>
  </si>
  <si>
    <t>M 127.0</t>
  </si>
  <si>
    <t>M 127.1</t>
  </si>
  <si>
    <t>M 127.2</t>
  </si>
  <si>
    <t>M 127.3 "ikke i position"</t>
  </si>
  <si>
    <t>M 127.4 "venter på strobe"</t>
  </si>
  <si>
    <t>M 127.5 "venter på forsæt"</t>
  </si>
  <si>
    <t>M 127.6  Fejl fra Pu robot styring</t>
  </si>
  <si>
    <t>M 127.7 "signal på arbejder"</t>
  </si>
  <si>
    <t>M 128.0 Servo fejl fra Pu robot</t>
  </si>
  <si>
    <t>M 128.1 Strobe ikke accepteret af Pu robot</t>
  </si>
  <si>
    <t>M 128.2 Form på skud station er ikke åben</t>
  </si>
  <si>
    <t>M 128.3</t>
  </si>
  <si>
    <t>M 128.4</t>
  </si>
  <si>
    <t>M 128.5</t>
  </si>
  <si>
    <t>M 128.6</t>
  </si>
  <si>
    <t>M 128.7</t>
  </si>
  <si>
    <t>M 25.0 Fel från positionsgivare tiltenhet 1</t>
  </si>
  <si>
    <t>M 25.1 Synkroniseringsfel tiltenhet 1</t>
  </si>
  <si>
    <t>M 25.2 Tiltenhet 1 är ej i hämtningsposition (grundPos.)</t>
  </si>
  <si>
    <t>M 25.3 Tiltenhet 1 är ej i avlämningsposition</t>
  </si>
  <si>
    <t>M 25.6</t>
  </si>
  <si>
    <t>M 25.7</t>
  </si>
  <si>
    <t>M 24.0 Öppningsstation ej nere</t>
  </si>
  <si>
    <t>M 24.1 Öppningsstation ej uppe</t>
  </si>
  <si>
    <t>M 24.2 Öppningsstation ej klar i tid</t>
  </si>
  <si>
    <t>M 24.4 Stängningsstation ej klar för stängning</t>
  </si>
  <si>
    <t>M 24.5 Stängningsstation ej nere</t>
  </si>
  <si>
    <t>M 24.6 Stängningsstation ej klar i tid</t>
  </si>
  <si>
    <t>M 24.7 ABB robotar ej i hemmaläge vid formstängning</t>
  </si>
  <si>
    <t>M 27.0 Påluftningsenhet 2 har kört för långt</t>
  </si>
  <si>
    <t>M 26.0 Fel från positionsgivare tiltenhet 2</t>
  </si>
  <si>
    <t>M 26.1 Synkroniseringsfel tiltenhet 2</t>
  </si>
  <si>
    <t>M 26.2 Tiltenhet 2 är ej i hämtningsposition (grundPos.)</t>
  </si>
  <si>
    <t>M 26.3 Tiltenhet 2 är ej i avlämningsposition</t>
  </si>
  <si>
    <t>M 26.4 Tiltenhet 2 är ej i avhämtningsposition</t>
  </si>
  <si>
    <t>C-fejl_blok4_bit0_addr168</t>
  </si>
  <si>
    <t>C-fejl_blok4_bit1_addr168</t>
  </si>
  <si>
    <t>C-fejl_blok4_bit2_addr168</t>
  </si>
  <si>
    <t>C-fejl_blok4_bit3_addr168</t>
  </si>
  <si>
    <t>C-fejl_blok4_bit4_addr168</t>
  </si>
  <si>
    <t>C-fejl_blok4_bit5_addr168</t>
  </si>
  <si>
    <t>C-fejl_blok4_bit6_addr168</t>
  </si>
  <si>
    <t>C-fejl_blok4_bit7_addr168</t>
  </si>
  <si>
    <t>C-fejl_blok4_bit8_addr168</t>
  </si>
  <si>
    <t>C-fejl_blok4_bit9_addr168</t>
  </si>
  <si>
    <t>C-fejl_blok4_bit10_addr168</t>
  </si>
  <si>
    <t>C-fejl_blok4_bit11_addr168</t>
  </si>
  <si>
    <t>C-fejl_blok4_bit12_addr168</t>
  </si>
  <si>
    <t>C-fejl_blok4_bit13_addr168</t>
  </si>
  <si>
    <t>C-fejl_blok4_bit14_addr168</t>
  </si>
  <si>
    <t>C-fejl_blok4_bit15_addr168</t>
  </si>
  <si>
    <t>C-fejl_blok5_bit0_addr170</t>
  </si>
  <si>
    <t>C-fejl_blok5_bit1_addr170</t>
  </si>
  <si>
    <t>C-fejl_blok5_bit2_addr170</t>
  </si>
  <si>
    <t>C-fejl_blok5_bit3_addr170</t>
  </si>
  <si>
    <t>C-fejl_blok5_bit4_addr170</t>
  </si>
  <si>
    <t>C-fejl_blok5_bit5_addr170</t>
  </si>
  <si>
    <t>C-fejl_blok5_bit6_addr170</t>
  </si>
  <si>
    <t>C-fejl_blok5_bit7_addr170</t>
  </si>
  <si>
    <t>C-fejl_blok5_bit8_addr170</t>
  </si>
  <si>
    <t>C-fejl_blok5_bit9_addr170</t>
  </si>
  <si>
    <t>C-fejl_blok5_bit10_addr170</t>
  </si>
  <si>
    <t>C-fejl_blok5_bit11_addr170</t>
  </si>
  <si>
    <t>C-fejl_blok5_bit12_addr170</t>
  </si>
  <si>
    <t>C-fejl_blok5_bit13_addr170</t>
  </si>
  <si>
    <t>C-fejl_blok5_bit14_addr170</t>
  </si>
  <si>
    <t>C-fejl_blok5_bit15_addr170</t>
  </si>
  <si>
    <t>D-fejl_blok0_bit0_addr180</t>
  </si>
  <si>
    <t>D-fejl_blok0_bit1_addr180</t>
  </si>
  <si>
    <t>D-fejl_blok0_bit2_addr180</t>
  </si>
  <si>
    <t>D-fejl_blok0_bit3_addr180</t>
  </si>
  <si>
    <t>D-fejl_blok0_bit4_addr180</t>
  </si>
  <si>
    <t>D-fejl_blok0_bit5_addr180</t>
  </si>
  <si>
    <t>D-fejl_blok0_bit6_addr180</t>
  </si>
  <si>
    <t>D-fejl_blok0_bit7_addr180</t>
  </si>
  <si>
    <t>D-fejl_blok0_bit8_addr180</t>
  </si>
  <si>
    <t>D-fejl_blok0_bit9_addr180</t>
  </si>
  <si>
    <t>D-fejl_blok0_bit10_addr180</t>
  </si>
  <si>
    <t>D-fejl_blok0_bit11_addr180</t>
  </si>
  <si>
    <t>D-fejl_blok0_bit12_addr180</t>
  </si>
  <si>
    <t>D-fejl_blok0_bit13_addr180</t>
  </si>
  <si>
    <t>D-fejl_blok0_bit14_addr180</t>
  </si>
  <si>
    <t>D-fejl_blok0_bit15_addr180</t>
  </si>
  <si>
    <t>D-fejl_blok1_bit0_addr182</t>
  </si>
  <si>
    <t>D-fejl_blok1_bit1_addr182</t>
  </si>
  <si>
    <t>D-fejl_blok1_bit2_addr182</t>
  </si>
  <si>
    <t>D-fejl_blok1_bit3_addr182</t>
  </si>
  <si>
    <t>D-fejl_blok1_bit4_addr182</t>
  </si>
  <si>
    <t>D-fejl_blok1_bit5_addr182</t>
  </si>
  <si>
    <t>D-fejl_blok1_bit6_addr182</t>
  </si>
  <si>
    <t>D-fejl_blok1_bit7_addr182</t>
  </si>
  <si>
    <t>D-fejl_blok1_bit8_addr182</t>
  </si>
  <si>
    <t>D-fejl_blok1_bit9_addr182</t>
  </si>
  <si>
    <t>D-fejl_blok1_bit10_addr182</t>
  </si>
  <si>
    <t>D-fejl_blok1_bit11_addr182</t>
  </si>
  <si>
    <t>D-fejl_blok1_bit12_addr182</t>
  </si>
  <si>
    <t>D-fejl_blok1_bit13_addr182</t>
  </si>
  <si>
    <t>D-fejl_blok1_bit14_addr182</t>
  </si>
  <si>
    <t>D-fejl_blok1_bit15_addr182</t>
  </si>
  <si>
    <t>D-fejl_blok2_bit0_addr184</t>
  </si>
  <si>
    <t>D-fejl_blok2_bit1_addr184</t>
  </si>
  <si>
    <t>D-fejl_blok2_bit2_addr184</t>
  </si>
  <si>
    <t>D-fejl_blok2_bit3_addr184</t>
  </si>
  <si>
    <t>D-fejl_blok2_bit4_addr184</t>
  </si>
  <si>
    <t>D-fejl_blok2_bit5_addr184</t>
  </si>
  <si>
    <t>D-fejl_blok2_bit6_addr184</t>
  </si>
  <si>
    <t>D-fejl_blok2_bit7_addr184</t>
  </si>
  <si>
    <t>D-fejl_blok2_bit8_addr184</t>
  </si>
  <si>
    <t>D-fejl_blok2_bit9_addr184</t>
  </si>
  <si>
    <t>D-fejl_blok2_bit10_addr184</t>
  </si>
  <si>
    <t>D-fejl_blok2_bit11_addr184</t>
  </si>
  <si>
    <t>D-fejl_blok2_bit12_addr184</t>
  </si>
  <si>
    <t>D-fejl_blok2_bit13_addr184</t>
  </si>
  <si>
    <t>D-fejl_blok2_bit14_addr184</t>
  </si>
  <si>
    <t>D-fejl_blok2_bit15_addr184</t>
  </si>
  <si>
    <t>D-fejl_blok3_bit0_addr186</t>
  </si>
  <si>
    <t>D-fejl_blok3_bit1_addr186</t>
  </si>
  <si>
    <t>D-fejl_blok3_bit2_addr186</t>
  </si>
  <si>
    <t>D-fejl_blok3_bit3_addr186</t>
  </si>
  <si>
    <t>D-fejl_blok3_bit4_addr186</t>
  </si>
  <si>
    <t>D-fejl_blok3_bit5_addr186</t>
  </si>
  <si>
    <t>D-fejl_blok3_bit6_addr186</t>
  </si>
  <si>
    <t>D-fejl_blok3_bit7_addr186</t>
  </si>
  <si>
    <t>D-fejl_blok3_bit8_addr186</t>
  </si>
  <si>
    <t>D-fejl_blok3_bit9_addr186</t>
  </si>
  <si>
    <t>D-fejl_blok3_bit10_addr186</t>
  </si>
  <si>
    <t>D-fejl_blok3_bit11_addr186</t>
  </si>
  <si>
    <t>D-fejl_blok3_bit12_addr186</t>
  </si>
  <si>
    <t>D-fejl_blok3_bit13_addr186</t>
  </si>
  <si>
    <t>D-fejl_blok3_bit14_addr186</t>
  </si>
  <si>
    <t>D-fejl_blok3_bit15_addr186</t>
  </si>
  <si>
    <t>D-fejl_blok4_bit0_addr188</t>
  </si>
  <si>
    <t>D-fejl_blok4_bit1_addr188</t>
  </si>
  <si>
    <t>D-fejl_blok4_bit2_addr188</t>
  </si>
  <si>
    <t>D-fejl_blok4_bit3_addr188</t>
  </si>
  <si>
    <t>D-fejl_blok4_bit4_addr188</t>
  </si>
  <si>
    <t>D-fejl_blok4_bit5_addr188</t>
  </si>
  <si>
    <t>D-fejl_blok4_bit6_addr188</t>
  </si>
  <si>
    <t>D-fejl_blok4_bit7_addr188</t>
  </si>
  <si>
    <t>D-fejl_blok4_bit8_addr188</t>
  </si>
  <si>
    <t>D-fejl_blok4_bit9_addr188</t>
  </si>
  <si>
    <t>D-fejl_blok4_bit10_addr188</t>
  </si>
  <si>
    <t>D-fejl_blok4_bit11_addr188</t>
  </si>
  <si>
    <t>D-fejl_blok4_bit12_addr188</t>
  </si>
  <si>
    <t>D-fejl_blok4_bit13_addr188</t>
  </si>
  <si>
    <t>D-fejl_blok4_bit14_addr188</t>
  </si>
  <si>
    <t>D-fejl_blok4_bit15_addr188</t>
  </si>
  <si>
    <t>D-fejl_blok5_bit0_addr190</t>
  </si>
  <si>
    <t>D-fejl_blok5_bit1_addr190</t>
  </si>
  <si>
    <t>D-fejl_blok5_bit2_addr190</t>
  </si>
  <si>
    <t>D-fejl_blok5_bit3_addr190</t>
  </si>
  <si>
    <t>D-fejl_blok5_bit4_addr190</t>
  </si>
  <si>
    <t>D-fejl_blok5_bit5_addr190</t>
  </si>
  <si>
    <t>D-fejl_blok5_bit6_addr190</t>
  </si>
  <si>
    <t>D-fejl_blok5_bit7_addr190</t>
  </si>
  <si>
    <t>D-fejl_blok5_bit8_addr190</t>
  </si>
  <si>
    <t>D-fejl_blok5_bit9_addr190</t>
  </si>
  <si>
    <t>D-fejl_blok5_bit10_addr190</t>
  </si>
  <si>
    <t>D-fejl_blok5_bit11_addr190</t>
  </si>
  <si>
    <t>D-fejl_blok5_bit12_addr190</t>
  </si>
  <si>
    <t>D-fejl_blok5_bit13_addr190</t>
  </si>
  <si>
    <t>D-fejl_blok5_bit14_addr190</t>
  </si>
  <si>
    <t>D-fejl_blok5_bit15_addr190</t>
  </si>
  <si>
    <t>D-fejl_blok6_bit0_addr192</t>
  </si>
  <si>
    <t>D-fejl_blok6_bit1_addr192</t>
  </si>
  <si>
    <t>D-fejl_blok6_bit2_addr192</t>
  </si>
  <si>
    <t>D-fejl_blok6_bit3_addr192</t>
  </si>
  <si>
    <t>D-fejl_blok6_bit4_addr192</t>
  </si>
  <si>
    <t>D-fejl_blok6_bit5_addr192</t>
  </si>
  <si>
    <t>D-fejl_blok6_bit6_addr192</t>
  </si>
  <si>
    <t>D-fejl_blok6_bit7_addr192</t>
  </si>
  <si>
    <t>D-fejl_blok6_bit8_addr192</t>
  </si>
  <si>
    <t>D-fejl_blok6_bit9_addr192</t>
  </si>
  <si>
    <t>D-fejl_blok6_bit10_addr192</t>
  </si>
  <si>
    <t>D-fejl_blok6_bit11_addr192</t>
  </si>
  <si>
    <t>D-fejl_blok6_bit12_addr192</t>
  </si>
  <si>
    <t>D-fejl_blok6_bit13_addr192</t>
  </si>
  <si>
    <t>D-fejl_blok6_bit14_addr192</t>
  </si>
  <si>
    <t>D-fejl_blok6_bit15_addr192</t>
  </si>
  <si>
    <t>D-fejl_blok7_bit0_addr194</t>
  </si>
  <si>
    <t>D-fejl_blok7_bit1_addr194</t>
  </si>
  <si>
    <t>D-fejl_blok7_bit2_addr194</t>
  </si>
  <si>
    <t>D-fejl_blok7_bit3_addr194</t>
  </si>
  <si>
    <t>D-fejl_blok7_bit4_addr194</t>
  </si>
  <si>
    <t>D-fejl_blok7_bit5_addr194</t>
  </si>
  <si>
    <t>D-fejl_blok7_bit6_addr194</t>
  </si>
  <si>
    <t>D-fejl_blok7_bit7_addr194</t>
  </si>
  <si>
    <t>D-fejl_blok7_bit8_addr194</t>
  </si>
  <si>
    <t>D-fejl_blok7_bit9_addr194</t>
  </si>
  <si>
    <t>D-fejl_blok7_bit10_addr194</t>
  </si>
  <si>
    <t>D-fejl_blok7_bit11_addr194</t>
  </si>
  <si>
    <t>D-fejl_blok7_bit12_addr194</t>
  </si>
  <si>
    <t>D-fejl_blok7_bit13_addr194</t>
  </si>
  <si>
    <t>D-fejl_blok7_bit14_addr194</t>
  </si>
  <si>
    <t>D-fejl_blok7_bit15_addr194</t>
  </si>
  <si>
    <t>D-fejl_blok8_bit0_addr196</t>
  </si>
  <si>
    <t>D-fejl_blok8_bit1_addr196</t>
  </si>
  <si>
    <t>D-fejl_blok8_bit2_addr196</t>
  </si>
  <si>
    <t>D-fejl_blok8_bit3_addr196</t>
  </si>
  <si>
    <t>D-fejl_blok8_bit4_addr196</t>
  </si>
  <si>
    <t>D-fejl_blok8_bit5_addr196</t>
  </si>
  <si>
    <t>D-fejl_blok8_bit6_addr196</t>
  </si>
  <si>
    <t>D-fejl_blok8_bit7_addr196</t>
  </si>
  <si>
    <t>D-fejl_blok8_bit8_addr196</t>
  </si>
  <si>
    <t>D-fejl_blok8_bit9_addr196</t>
  </si>
  <si>
    <t>D-fejl_blok8_bit10_addr196</t>
  </si>
  <si>
    <t>D-fejl_blok8_bit11_addr196</t>
  </si>
  <si>
    <t>D-fejl_blok8_bit12_addr196</t>
  </si>
  <si>
    <t>D-fejl_blok8_bit13_addr196</t>
  </si>
  <si>
    <t>D-fejl_blok8_bit14_addr196</t>
  </si>
  <si>
    <t>D-fejl_blok8_bit15_addr196</t>
  </si>
  <si>
    <t>D-fejl_blok9_bit0_addr198</t>
  </si>
  <si>
    <t>D-fejl_blok9_bit1_addr198</t>
  </si>
  <si>
    <t>D-fejl_blok9_bit2_addr198</t>
  </si>
  <si>
    <t>D-fejl_blok9_bit3_addr198</t>
  </si>
  <si>
    <t>D-fejl_blok9_bit4_addr198</t>
  </si>
  <si>
    <t>D-fejl_blok9_bit5_addr198</t>
  </si>
  <si>
    <t>D-fejl_blok9_bit6_addr198</t>
  </si>
  <si>
    <t>D-fejl_blok9_bit7_addr198</t>
  </si>
  <si>
    <t>D-fejl_blok9_bit8_addr198</t>
  </si>
  <si>
    <t>D-fejl_blok9_bit9_addr198</t>
  </si>
  <si>
    <t>D-fejl_blok9_bit10_addr198</t>
  </si>
  <si>
    <t>D-fejl_blok9_bit11_addr198</t>
  </si>
  <si>
    <t>D-fejl_blok9_bit12_addr198</t>
  </si>
  <si>
    <t>D-fejl_blok9_bit13_addr198</t>
  </si>
  <si>
    <t>D-fejl_blok9_bit14_addr198</t>
  </si>
  <si>
    <t>D-fejl_blok9_bit15_addr198</t>
  </si>
  <si>
    <t>D-fejl_blok10_bit0_addr200</t>
  </si>
  <si>
    <t>D-fejl_blok10_bit1_addr200</t>
  </si>
  <si>
    <t>D-fejl_blok10_bit2_addr200</t>
  </si>
  <si>
    <t>D-fejl_blok10_bit3_addr200</t>
  </si>
  <si>
    <t>D-fejl_blok10_bit4_addr200</t>
  </si>
  <si>
    <t>D-fejl_blok10_bit5_addr200</t>
  </si>
  <si>
    <t>D-fejl_blok10_bit6_addr200</t>
  </si>
  <si>
    <t>D-fejl_blok10_bit7_addr200</t>
  </si>
  <si>
    <t>D-fejl_blok10_bit8_addr200</t>
  </si>
  <si>
    <t>D-fejl_blok10_bit9_addr200</t>
  </si>
  <si>
    <t>D-fejl_blok10_bit10_addr200</t>
  </si>
  <si>
    <t>D-fejl_blok10_bit11_addr200</t>
  </si>
  <si>
    <t>D-fejl_blok10_bit12_addr200</t>
  </si>
  <si>
    <t>D-fejl_blok10_bit13_addr200</t>
  </si>
  <si>
    <t>D-fejl_blok10_bit14_addr200</t>
  </si>
  <si>
    <t>D-fejl_blok10_bit15_addr200</t>
  </si>
  <si>
    <t>D-fejl_blok11_bit0_addr202</t>
  </si>
  <si>
    <t>D-fejl_blok11_bit1_addr202</t>
  </si>
  <si>
    <t>D-fejl_blok11_bit2_addr202</t>
  </si>
  <si>
    <t>D-fejl_blok11_bit3_addr202</t>
  </si>
  <si>
    <t>D-fejl_blok11_bit4_addr202</t>
  </si>
  <si>
    <t>D-fejl_blok11_bit5_addr202</t>
  </si>
  <si>
    <t>D-fejl_blok11_bit6_addr202</t>
  </si>
  <si>
    <t>D-fejl_blok11_bit7_addr202</t>
  </si>
  <si>
    <t>D-fejl_blok11_bit8_addr202</t>
  </si>
  <si>
    <t>D-fejl_blok11_bit9_addr202</t>
  </si>
  <si>
    <t>D-fejl_blok11_bit10_addr202</t>
  </si>
  <si>
    <t>D-fejl_blok11_bit11_addr202</t>
  </si>
  <si>
    <t>D-fejl_blok11_bit12_addr202</t>
  </si>
  <si>
    <t>D-fejl_blok11_bit13_addr202</t>
  </si>
  <si>
    <t>D-fejl_blok11_bit14_addr202</t>
  </si>
  <si>
    <t>D-fejl_blok11_bit15_addr202</t>
  </si>
  <si>
    <t>D-fejl_blok12_bit0_addr204</t>
  </si>
  <si>
    <t>D-fejl_blok12_bit1_addr204</t>
  </si>
  <si>
    <t>D-fejl_blok12_bit2_addr204</t>
  </si>
  <si>
    <t>D-fejl_blok12_bit3_addr204</t>
  </si>
  <si>
    <t>D-fejl_blok12_bit4_addr204</t>
  </si>
  <si>
    <t>D-fejl_blok12_bit5_addr204</t>
  </si>
  <si>
    <t>D-fejl_blok12_bit6_addr204</t>
  </si>
  <si>
    <t>D-fejl_blok12_bit7_addr204</t>
  </si>
  <si>
    <t>D-fejl_blok12_bit8_addr204</t>
  </si>
  <si>
    <t>D-fejl_blok12_bit9_addr204</t>
  </si>
  <si>
    <t>D-fejl_blok12_bit10_addr204</t>
  </si>
  <si>
    <t>D-fejl_blok12_bit11_addr204</t>
  </si>
  <si>
    <t>D-fejl_blok12_bit12_addr204</t>
  </si>
  <si>
    <t>D-fejl_blok12_bit13_addr204</t>
  </si>
  <si>
    <t>D-fejl_blok12_bit14_addr204</t>
  </si>
  <si>
    <t>D-fejl_blok12_bit15_addr204</t>
  </si>
  <si>
    <t>D-fejl_blok13_bit0_addr206</t>
  </si>
  <si>
    <t>D-fejl_blok13_bit1_addr206</t>
  </si>
  <si>
    <t>D-fejl_blok13_bit2_addr206</t>
  </si>
  <si>
    <t>D-fejl_blok13_bit3_addr206</t>
  </si>
  <si>
    <t>D-fejl_blok13_bit4_addr206</t>
  </si>
  <si>
    <t>D-fejl_blok13_bit5_addr206</t>
  </si>
  <si>
    <t>D-fejl_blok13_bit6_addr206</t>
  </si>
  <si>
    <t>D-fejl_blok13_bit7_addr206</t>
  </si>
  <si>
    <t>D-fejl_blok13_bit8_addr206</t>
  </si>
  <si>
    <t>D-fejl_blok13_bit9_addr206</t>
  </si>
  <si>
    <t>D-fejl_blok13_bit10_addr206</t>
  </si>
  <si>
    <t>D-fejl_blok13_bit11_addr206</t>
  </si>
  <si>
    <t>D-fejl_blok13_bit12_addr206</t>
  </si>
  <si>
    <t>D-fejl_blok13_bit13_addr206</t>
  </si>
  <si>
    <t>D-fejl_blok13_bit14_addr206</t>
  </si>
  <si>
    <t>D-fejl_blok13_bit15_addr206</t>
  </si>
  <si>
    <t>D-fejl_blok14_bit0_addr208</t>
  </si>
  <si>
    <t>D-fejl_blok14_bit1_addr208</t>
  </si>
  <si>
    <t>D-fejl_blok14_bit2_addr208</t>
  </si>
  <si>
    <t>D-fejl_blok14_bit3_addr208</t>
  </si>
  <si>
    <t>D-fejl_blok14_bit4_addr208</t>
  </si>
  <si>
    <t>D-fejl_blok14_bit5_addr208</t>
  </si>
  <si>
    <t>D-fejl_blok14_bit6_addr208</t>
  </si>
  <si>
    <t>D-fejl_blok14_bit7_addr208</t>
  </si>
  <si>
    <t>D-fejl_blok14_bit8_addr208</t>
  </si>
  <si>
    <t>D-fejl_blok14_bit9_addr208</t>
  </si>
  <si>
    <t>D-fejl_blok14_bit10_addr208</t>
  </si>
  <si>
    <t>D-fejl_blok14_bit11_addr208</t>
  </si>
  <si>
    <t>D-fejl_blok14_bit12_addr208</t>
  </si>
  <si>
    <t>D-fejl_blok14_bit13_addr208</t>
  </si>
  <si>
    <t>D-fejl_blok14_bit14_addr208</t>
  </si>
  <si>
    <t>D-fejl_blok14_bit15_addr208</t>
  </si>
  <si>
    <t>D-fejl_blok15_bit0_addr210</t>
  </si>
  <si>
    <t>D-fejl_blok15_bit1_addr210</t>
  </si>
  <si>
    <t>D-fejl_blok15_bit2_addr210</t>
  </si>
  <si>
    <t>D-fejl_blok15_bit3_addr210</t>
  </si>
  <si>
    <t>D-fejl_blok15_bit4_addr210</t>
  </si>
  <si>
    <t>D-fejl_blok15_bit5_addr210</t>
  </si>
  <si>
    <t>D-fejl_blok15_bit6_addr210</t>
  </si>
  <si>
    <t>D-fejl_blok15_bit7_addr210</t>
  </si>
  <si>
    <t>D-fejl_blok15_bit8_addr210</t>
  </si>
  <si>
    <t>D-fejl_blok15_bit9_addr210</t>
  </si>
  <si>
    <t>D-fejl_blok15_bit10_addr210</t>
  </si>
  <si>
    <t>D-fejl_blok15_bit11_addr210</t>
  </si>
  <si>
    <t>D-fejl_blok15_bit12_addr210</t>
  </si>
  <si>
    <t>D-fejl_blok15_bit13_addr210</t>
  </si>
  <si>
    <t>D-fejl_blok15_bit14_addr210</t>
  </si>
  <si>
    <t>D-fejl_blok15_bit15_addr210</t>
  </si>
  <si>
    <t>D-fejl_blok16_bit0_addr212</t>
  </si>
  <si>
    <t>D-fejl_blok16_bit1_addr212</t>
  </si>
  <si>
    <t>D-fejl_blok16_bit2_addr212</t>
  </si>
  <si>
    <t>D-fejl_blok16_bit3_addr212</t>
  </si>
  <si>
    <t>D-fejl_blok16_bit4_addr212</t>
  </si>
  <si>
    <t>D-fejl_blok16_bit5_addr212</t>
  </si>
  <si>
    <t>D-fejl_blok16_bit6_addr212</t>
  </si>
  <si>
    <t>D-fejl_blok16_bit7_addr212</t>
  </si>
  <si>
    <t>D-fejl_blok16_bit8_addr212</t>
  </si>
  <si>
    <t>D-fejl_blok16_bit9_addr212</t>
  </si>
  <si>
    <t>D-fejl_blok16_bit10_addr212</t>
  </si>
  <si>
    <t>D-fejl_blok16_bit11_addr212</t>
  </si>
  <si>
    <t>D-fejl_blok16_bit12_addr212</t>
  </si>
  <si>
    <t>D-fejl_blok16_bit13_addr212</t>
  </si>
  <si>
    <t>D-fejl_blok16_bit14_addr212</t>
  </si>
  <si>
    <t>D-fejl_blok16_bit15_addr212</t>
  </si>
  <si>
    <t>D-fejl_blok17_bit0_addr214</t>
  </si>
  <si>
    <t>D-fejl_blok17_bit1_addr214</t>
  </si>
  <si>
    <t>D-fejl_blok17_bit2_addr214</t>
  </si>
  <si>
    <t>D-fejl_blok17_bit3_addr214</t>
  </si>
  <si>
    <t>D-fejl_blok17_bit4_addr214</t>
  </si>
  <si>
    <t>D-fejl_blok17_bit5_addr214</t>
  </si>
  <si>
    <t>D-fejl_blok17_bit6_addr214</t>
  </si>
  <si>
    <t>D-fejl_blok17_bit7_addr214</t>
  </si>
  <si>
    <t>D-fejl_blok17_bit8_addr214</t>
  </si>
  <si>
    <t>D-fejl_blok17_bit9_addr214</t>
  </si>
  <si>
    <t>D-fejl_blok17_bit10_addr214</t>
  </si>
  <si>
    <t>D-fejl_blok17_bit11_addr214</t>
  </si>
  <si>
    <t>D-fejl_blok17_bit12_addr214</t>
  </si>
  <si>
    <t>D-fejl_blok17_bit13_addr214</t>
  </si>
  <si>
    <t>D-fejl_blok17_bit14_addr214</t>
  </si>
  <si>
    <t>D-fejl_blok17_bit15_addr214</t>
  </si>
  <si>
    <t>D-fejl_blok18_bit0_addr216</t>
  </si>
  <si>
    <t>D-fejl_blok18_bit1_addr216</t>
  </si>
  <si>
    <t>D-fejl_blok18_bit2_addr216</t>
  </si>
  <si>
    <t>D-fejl_blok18_bit3_addr216</t>
  </si>
  <si>
    <t>D-fejl_blok18_bit4_addr216</t>
  </si>
  <si>
    <t>D-fejl_blok18_bit5_addr216</t>
  </si>
  <si>
    <t>D-fejl_blok18_bit6_addr216</t>
  </si>
  <si>
    <t>D-fejl_blok18_bit7_addr216</t>
  </si>
  <si>
    <t>D-fejl_blok18_bit8_addr216</t>
  </si>
  <si>
    <t>D-fejl_blok18_bit9_addr216</t>
  </si>
  <si>
    <t>D-fejl_blok18_bit10_addr216</t>
  </si>
  <si>
    <t>D-fejl_blok18_bit11_addr216</t>
  </si>
  <si>
    <t>D-fejl_blok18_bit12_addr216</t>
  </si>
  <si>
    <t>D-fejl_blok18_bit13_addr216</t>
  </si>
  <si>
    <t>D-fejl_blok18_bit14_addr216</t>
  </si>
  <si>
    <t>D-fejl_blok18_bit15_addr216</t>
  </si>
  <si>
    <t>D-fejl_blok19_bit0_addr218</t>
  </si>
  <si>
    <t>D-fejl_blok19_bit1_addr218</t>
  </si>
  <si>
    <t>D-fejl_blok19_bit2_addr218</t>
  </si>
  <si>
    <t>D-fejl_blok19_bit3_addr218</t>
  </si>
  <si>
    <t>D-fejl_blok19_bit4_addr218</t>
  </si>
  <si>
    <t>D-fejl_blok19_bit5_addr218</t>
  </si>
  <si>
    <t>D-fejl_blok19_bit6_addr218</t>
  </si>
  <si>
    <t>D-fejl_blok19_bit7_addr218</t>
  </si>
  <si>
    <t>D-fejl_blok19_bit8_addr218</t>
  </si>
  <si>
    <t>D-fejl_blok19_bit9_addr218</t>
  </si>
  <si>
    <t>D-fejl_blok19_bit10_addr218</t>
  </si>
  <si>
    <t>D-fejl_blok19_bit11_addr218</t>
  </si>
  <si>
    <t>D-fejl_blok19_bit12_addr218</t>
  </si>
  <si>
    <t>D-fejl_blok19_bit13_addr218</t>
  </si>
  <si>
    <t>D-fejl_blok19_bit14_addr218</t>
  </si>
  <si>
    <t>D-fejl_blok19_bit15_addr218</t>
  </si>
  <si>
    <t>D-fejl_blok20_bit0_addr220</t>
  </si>
  <si>
    <t>D-fejl_blok20_bit1_addr220</t>
  </si>
  <si>
    <t>D-fejl_blok20_bit2_addr220</t>
  </si>
  <si>
    <t>D-fejl_blok20_bit3_addr220</t>
  </si>
  <si>
    <t>D-fejl_blok20_bit4_addr220</t>
  </si>
  <si>
    <t>D-fejl_blok20_bit5_addr220</t>
  </si>
  <si>
    <t>D-fejl_blok20_bit6_addr220</t>
  </si>
  <si>
    <t>D-fejl_blok20_bit7_addr220</t>
  </si>
  <si>
    <t>D-fejl_blok20_bit8_addr220</t>
  </si>
  <si>
    <t>D-fejl_blok20_bit9_addr220</t>
  </si>
  <si>
    <t>D-fejl_blok20_bit10_addr220</t>
  </si>
  <si>
    <t>D-fejl_blok20_bit11_addr220</t>
  </si>
  <si>
    <t>D-fejl_blok20_bit12_addr220</t>
  </si>
  <si>
    <t>D-fejl_blok20_bit13_addr220</t>
  </si>
  <si>
    <t>D-fejl_blok20_bit14_addr220</t>
  </si>
  <si>
    <t>D-fejl_blok20_bit15_addr220</t>
  </si>
  <si>
    <t>D-fejl_blok21_bit0_addr222</t>
  </si>
  <si>
    <t>D-fejl_blok21_bit1_addr222</t>
  </si>
  <si>
    <t>D-fejl_blok21_bit2_addr222</t>
  </si>
  <si>
    <t>D-fejl_blok21_bit3_addr222</t>
  </si>
  <si>
    <t>D-fejl_blok21_bit4_addr222</t>
  </si>
  <si>
    <t>D-fejl_blok21_bit5_addr222</t>
  </si>
  <si>
    <t>D-fejl_blok21_bit6_addr222</t>
  </si>
  <si>
    <t>D-fejl_blok21_bit7_addr222</t>
  </si>
  <si>
    <t>D-fejl_blok21_bit8_addr222</t>
  </si>
  <si>
    <t>D-fejl_blok21_bit9_addr222</t>
  </si>
  <si>
    <t>D-fejl_blok21_bit10_addr222</t>
  </si>
  <si>
    <t>D-fejl_blok21_bit11_addr222</t>
  </si>
  <si>
    <t>D-fejl_blok21_bit12_addr222</t>
  </si>
  <si>
    <t>D-fejl_blok21_bit13_addr222</t>
  </si>
  <si>
    <t>D-fejl_blok21_bit14_addr222</t>
  </si>
  <si>
    <t>D-fejl_blok21_bit15_addr222</t>
  </si>
  <si>
    <t>D-fejl_blok22_bit0_addr224</t>
  </si>
  <si>
    <t>D-fejl_blok22_bit1_addr224</t>
  </si>
  <si>
    <t>D-fejl_blok22_bit2_addr224</t>
  </si>
  <si>
    <t>D-fejl_blok22_bit3_addr224</t>
  </si>
  <si>
    <t>D-fejl_blok22_bit4_addr224</t>
  </si>
  <si>
    <t>D-fejl_blok22_bit5_addr224</t>
  </si>
  <si>
    <t>D-fejl_blok22_bit6_addr224</t>
  </si>
  <si>
    <t>D-fejl_blok22_bit7_addr224</t>
  </si>
  <si>
    <t>D-fejl_blok22_bit8_addr224</t>
  </si>
  <si>
    <t>D-fejl_blok22_bit9_addr224</t>
  </si>
  <si>
    <t>D-fejl_blok22_bit10_addr224</t>
  </si>
  <si>
    <t>D-fejl_blok22_bit11_addr224</t>
  </si>
  <si>
    <t>D-fejl_blok22_bit12_addr224</t>
  </si>
  <si>
    <t>D-fejl_blok22_bit13_addr224</t>
  </si>
  <si>
    <t>D-fejl_blok22_bit14_addr224</t>
  </si>
  <si>
    <t>D-fejl_blok22_bit15_addr224</t>
  </si>
  <si>
    <t>D-fejl_blok23_bit0_addr226</t>
  </si>
  <si>
    <t>D-fejl_blok23_bit1_addr226</t>
  </si>
  <si>
    <t>D-fejl_blok23_bit2_addr226</t>
  </si>
  <si>
    <t>D-fejl_blok23_bit3_addr226</t>
  </si>
  <si>
    <t>D-fejl_blok23_bit4_addr226</t>
  </si>
  <si>
    <t>D-fejl_blok23_bit5_addr226</t>
  </si>
  <si>
    <t>D-fejl_blok23_bit6_addr226</t>
  </si>
  <si>
    <t>D-fejl_blok23_bit7_addr226</t>
  </si>
  <si>
    <t>D-fejl_blok23_bit8_addr226</t>
  </si>
  <si>
    <t>D-fejl_blok23_bit9_addr226</t>
  </si>
  <si>
    <t>D-fejl_blok23_bit10_addr226</t>
  </si>
  <si>
    <t>D-fejl_blok23_bit11_addr226</t>
  </si>
  <si>
    <t>D-fejl_blok23_bit12_addr226</t>
  </si>
  <si>
    <t>D-fejl_blok23_bit13_addr226</t>
  </si>
  <si>
    <t>D-fejl_blok23_bit14_addr226</t>
  </si>
  <si>
    <t>D-fejl_blok23_bit15_addr226</t>
  </si>
  <si>
    <t>D-fejl_blok24_bit0_addr228</t>
  </si>
  <si>
    <t>D-fejl_blok24_bit1_addr228</t>
  </si>
  <si>
    <t>D-fejl_blok24_bit2_addr228</t>
  </si>
  <si>
    <t>D-fejl_blok24_bit3_addr228</t>
  </si>
  <si>
    <t>D-fejl_blok24_bit4_addr228</t>
  </si>
  <si>
    <t>D-fejl_blok24_bit5_addr228</t>
  </si>
  <si>
    <t>D-fejl_blok24_bit6_addr228</t>
  </si>
  <si>
    <t>D-fejl_blok24_bit7_addr228</t>
  </si>
  <si>
    <t>D-fejl_blok24_bit8_addr228</t>
  </si>
  <si>
    <t>D-fejl_blok24_bit9_addr228</t>
  </si>
  <si>
    <t>D-fejl_blok24_bit10_addr228</t>
  </si>
  <si>
    <t>D-fejl_blok24_bit11_addr228</t>
  </si>
  <si>
    <t>D-fejl_blok24_bit12_addr228</t>
  </si>
  <si>
    <t>D-fejl_blok24_bit13_addr228</t>
  </si>
  <si>
    <t>D-fejl_blok24_bit14_addr228</t>
  </si>
  <si>
    <t>D-fejl_blok24_bit15_addr228</t>
  </si>
  <si>
    <t>D-fejl_blok25_bit0_addr230</t>
  </si>
  <si>
    <t>D-fejl_blok25_bit1_addr230</t>
  </si>
  <si>
    <t>D-fejl_blok25_bit2_addr230</t>
  </si>
  <si>
    <t>D-fejl_blok25_bit3_addr230</t>
  </si>
  <si>
    <t>D-fejl_blok25_bit4_addr230</t>
  </si>
  <si>
    <t>D-fejl_blok25_bit5_addr230</t>
  </si>
  <si>
    <t>D-fejl_blok25_bit6_addr230</t>
  </si>
  <si>
    <t>D-fejl_blok25_bit7_addr230</t>
  </si>
  <si>
    <t>D-fejl_blok25_bit8_addr230</t>
  </si>
  <si>
    <t>D-fejl_blok25_bit9_addr230</t>
  </si>
  <si>
    <t>D-fejl_blok25_bit10_addr230</t>
  </si>
  <si>
    <t>D-fejl_blok25_bit11_addr230</t>
  </si>
  <si>
    <t>D-fejl_blok25_bit12_addr230</t>
  </si>
  <si>
    <t>D-fejl_blok25_bit13_addr230</t>
  </si>
  <si>
    <t>D-fejl_blok25_bit14_addr230</t>
  </si>
  <si>
    <t>D-fejl_blok25_bit15_addr230</t>
  </si>
  <si>
    <t>D-fejl_blok26_bit0_addr232</t>
  </si>
  <si>
    <t>D-fejl_blok26_bit1_addr232</t>
  </si>
  <si>
    <t>D-fejl_blok26_bit2_addr232</t>
  </si>
  <si>
    <t>D-fejl_blok26_bit3_addr232</t>
  </si>
  <si>
    <t>D-fejl_blok26_bit4_addr232</t>
  </si>
  <si>
    <t>D-fejl_blok26_bit5_addr232</t>
  </si>
  <si>
    <t>D-fejl_blok26_bit6_addr232</t>
  </si>
  <si>
    <t>D-fejl_blok26_bit7_addr232</t>
  </si>
  <si>
    <t>D-fejl_blok26_bit8_addr232</t>
  </si>
  <si>
    <t>D-fejl_blok26_bit9_addr232</t>
  </si>
  <si>
    <t>D-fejl_blok26_bit10_addr232</t>
  </si>
  <si>
    <t>D-fejl_blok26_bit11_addr232</t>
  </si>
  <si>
    <t>D-fejl_blok26_bit12_addr232</t>
  </si>
  <si>
    <t>D-fejl_blok26_bit13_addr232</t>
  </si>
  <si>
    <t>D-fejl_blok26_bit14_addr232</t>
  </si>
  <si>
    <t>D-fejl_blok26_bit15_addr232</t>
  </si>
  <si>
    <t>D-fejl_blok27_bit0_addr234</t>
  </si>
  <si>
    <t>D-fejl_blok27_bit1_addr234</t>
  </si>
  <si>
    <t>D-fejl_blok27_bit2_addr234</t>
  </si>
  <si>
    <t>D-fejl_blok27_bit3_addr234</t>
  </si>
  <si>
    <t>D-fejl_blok27_bit4_addr234</t>
  </si>
  <si>
    <t>D-fejl_blok27_bit5_addr234</t>
  </si>
  <si>
    <t>D-fejl_blok27_bit6_addr234</t>
  </si>
  <si>
    <t>D-fejl_blok27_bit7_addr234</t>
  </si>
  <si>
    <t>D-fejl_blok27_bit8_addr234</t>
  </si>
  <si>
    <t>D-fejl_blok27_bit9_addr234</t>
  </si>
  <si>
    <t>D-fejl_blok27_bit10_addr234</t>
  </si>
  <si>
    <t>D-fejl_blok27_bit11_addr234</t>
  </si>
  <si>
    <t>D-fejl_blok27_bit12_addr234</t>
  </si>
  <si>
    <t>D-fejl_blok27_bit13_addr234</t>
  </si>
  <si>
    <t>D-fejl_blok27_bit14_addr234</t>
  </si>
  <si>
    <t>D-fejl_blok27_bit15_addr234</t>
  </si>
  <si>
    <t>D-fejl_blok28_bit0_addr236</t>
  </si>
  <si>
    <t>D-fejl_blok28_bit1_addr236</t>
  </si>
  <si>
    <t>D-fejl_blok28_bit2_addr236</t>
  </si>
  <si>
    <t>D-fejl_blok28_bit3_addr236</t>
  </si>
  <si>
    <t>D-fejl_blok28_bit4_addr236</t>
  </si>
  <si>
    <t>D-fejl_blok28_bit5_addr236</t>
  </si>
  <si>
    <t>D-fejl_blok28_bit6_addr236</t>
  </si>
  <si>
    <t>D-fejl_blok28_bit7_addr236</t>
  </si>
  <si>
    <t>D-fejl_blok28_bit8_addr236</t>
  </si>
  <si>
    <t>D-fejl_blok28_bit9_addr236</t>
  </si>
  <si>
    <t>D-fejl_blok28_bit10_addr236</t>
  </si>
  <si>
    <t>D-fejl_blok28_bit11_addr236</t>
  </si>
  <si>
    <t>D-fejl_blok28_bit12_addr236</t>
  </si>
  <si>
    <t>D-fejl_blok28_bit13_addr236</t>
  </si>
  <si>
    <t>D-fejl_blok28_bit14_addr236</t>
  </si>
  <si>
    <t>D-fejl_blok28_bit15_addr236</t>
  </si>
  <si>
    <t>D-fejl_blok29_bit0_addr238</t>
  </si>
  <si>
    <t>D-fejl_blok29_bit1_addr238</t>
  </si>
  <si>
    <t>D-fejl_blok29_bit2_addr238</t>
  </si>
  <si>
    <t>D-fejl_blok29_bit3_addr238</t>
  </si>
  <si>
    <t>D-fejl_blok29_bit4_addr238</t>
  </si>
  <si>
    <t>D-fejl_blok29_bit5_addr238</t>
  </si>
  <si>
    <t>D-fejl_blok29_bit6_addr238</t>
  </si>
  <si>
    <t>D-fejl_blok29_bit7_addr238</t>
  </si>
  <si>
    <t>D-fejl_blok29_bit8_addr238</t>
  </si>
  <si>
    <t>D-fejl_blok29_bit9_addr238</t>
  </si>
  <si>
    <t>D-fejl_blok29_bit10_addr238</t>
  </si>
  <si>
    <t>D-fejl_blok29_bit11_addr238</t>
  </si>
  <si>
    <t>D-fejl_blok29_bit12_addr238</t>
  </si>
  <si>
    <t>D-fejl_blok29_bit13_addr238</t>
  </si>
  <si>
    <t>D-fejl_blok29_bit14_addr238</t>
  </si>
  <si>
    <t>D-fejl_blok29_bit15_addr238</t>
  </si>
  <si>
    <t>D-fejl_blok30_bit0_addr240</t>
  </si>
  <si>
    <t>D-fejl_blok30_bit1_addr240</t>
  </si>
  <si>
    <t>D-fejl_blok30_bit2_addr240</t>
  </si>
  <si>
    <t>D-fejl_blok30_bit3_addr240</t>
  </si>
  <si>
    <t>D-fejl_blok30_bit4_addr240</t>
  </si>
  <si>
    <t>D-fejl_blok30_bit5_addr240</t>
  </si>
  <si>
    <t>D-fejl_blok30_bit6_addr240</t>
  </si>
  <si>
    <t>D-fejl_blok30_bit7_addr240</t>
  </si>
  <si>
    <t>D-fejl_blok30_bit8_addr240</t>
  </si>
  <si>
    <t>D-fejl_blok30_bit9_addr240</t>
  </si>
  <si>
    <t>D-fejl_blok30_bit10_addr240</t>
  </si>
  <si>
    <t>D-fejl_blok30_bit11_addr240</t>
  </si>
  <si>
    <t>D-fejl_blok30_bit12_addr240</t>
  </si>
  <si>
    <t>D-fejl_blok30_bit13_addr240</t>
  </si>
  <si>
    <t>D-fejl_blok30_bit14_addr240</t>
  </si>
  <si>
    <t>D-fejl_blok30_bit15_addr240</t>
  </si>
  <si>
    <t>D-fejl_blok31_bit0_addr242</t>
  </si>
  <si>
    <t>D-fejl_blok31_bit1_addr242</t>
  </si>
  <si>
    <t>D-fejl_blok31_bit2_addr242</t>
  </si>
  <si>
    <t>D-fejl_blok31_bit3_addr242</t>
  </si>
  <si>
    <t>D-fejl_blok31_bit4_addr242</t>
  </si>
  <si>
    <t>D-fejl_blok31_bit5_addr242</t>
  </si>
  <si>
    <t>D-fejl_blok31_bit6_addr242</t>
  </si>
  <si>
    <t>D-fejl_blok31_bit7_addr242</t>
  </si>
  <si>
    <t>D-fejl_blok31_bit8_addr242</t>
  </si>
  <si>
    <t>D-fejl_blok31_bit9_addr242</t>
  </si>
  <si>
    <t>D-fejl_blok31_bit10_addr242</t>
  </si>
  <si>
    <t>D-fejl_blok31_bit11_addr242</t>
  </si>
  <si>
    <t>D-fejl_blok31_bit12_addr242</t>
  </si>
  <si>
    <t>D-fejl_blok31_bit13_addr242</t>
  </si>
  <si>
    <t>D-fejl_blok31_bit14_addr242</t>
  </si>
  <si>
    <t>D-fejl_blok31_bit15_addr242</t>
  </si>
  <si>
    <t>D-fejl_blok32_bit0_addr244</t>
  </si>
  <si>
    <t>D-fejl_blok32_bit1_addr244</t>
  </si>
  <si>
    <t>D-fejl_blok32_bit2_addr244</t>
  </si>
  <si>
    <t>D-fejl_blok32_bit3_addr244</t>
  </si>
  <si>
    <t>D-fejl_blok32_bit4_addr244</t>
  </si>
  <si>
    <t>D-fejl_blok32_bit5_addr244</t>
  </si>
  <si>
    <t>D-fejl_blok32_bit6_addr244</t>
  </si>
  <si>
    <t>D-fejl_blok32_bit7_addr244</t>
  </si>
  <si>
    <t>D-fejl_blok32_bit8_addr244</t>
  </si>
  <si>
    <t>D-fejl_blok32_bit9_addr244</t>
  </si>
  <si>
    <t>D-fejl_blok32_bit10_addr244</t>
  </si>
  <si>
    <t>D-fejl_blok32_bit11_addr244</t>
  </si>
  <si>
    <t>D-fejl_blok32_bit12_addr244</t>
  </si>
  <si>
    <t>D-fejl_blok32_bit13_addr244</t>
  </si>
  <si>
    <t>D-fejl_blok32_bit14_addr244</t>
  </si>
  <si>
    <t>D-fejl_blok32_bit15_addr244</t>
  </si>
  <si>
    <t>D-fejl_blok33_bit0_addr246</t>
  </si>
  <si>
    <t>D-fejl_blok33_bit1_addr246</t>
  </si>
  <si>
    <t>D-fejl_blok33_bit2_addr246</t>
  </si>
  <si>
    <t>D-fejl_blok33_bit3_addr246</t>
  </si>
  <si>
    <t>D-fejl_blok33_bit4_addr246</t>
  </si>
  <si>
    <t>D-fejl_blok33_bit5_addr246</t>
  </si>
  <si>
    <t>D-fejl_blok33_bit6_addr246</t>
  </si>
  <si>
    <t>D-fejl_blok33_bit7_addr246</t>
  </si>
  <si>
    <t>D-fejl_blok33_bit8_addr246</t>
  </si>
  <si>
    <t>D-fejl_blok33_bit9_addr246</t>
  </si>
  <si>
    <t>D-fejl_blok33_bit10_addr246</t>
  </si>
  <si>
    <t>D-fejl_blok33_bit11_addr246</t>
  </si>
  <si>
    <t>D-fejl_blok33_bit12_addr246</t>
  </si>
  <si>
    <t>D-fejl_blok33_bit13_addr246</t>
  </si>
  <si>
    <t>D-fejl_blok33_bit14_addr246</t>
  </si>
  <si>
    <t>D-fejl_blok33_bit15_addr246</t>
  </si>
  <si>
    <t>D-fejl_blok34_bit0_addr248</t>
  </si>
  <si>
    <t>D-fejl_blok34_bit1_addr248</t>
  </si>
  <si>
    <t>D-fejl_blok34_bit2_addr248</t>
  </si>
  <si>
    <t>D-fejl_blok34_bit3_addr248</t>
  </si>
  <si>
    <t>D-fejl_blok34_bit4_addr248</t>
  </si>
  <si>
    <t>D-fejl_blok34_bit5_addr248</t>
  </si>
  <si>
    <t>D-fejl_blok34_bit6_addr248</t>
  </si>
  <si>
    <t>D-fejl_blok34_bit7_addr248</t>
  </si>
  <si>
    <t>D-fejl_blok34_bit8_addr248</t>
  </si>
  <si>
    <t>D-fejl_blok34_bit9_addr248</t>
  </si>
  <si>
    <t>D-fejl_blok34_bit10_addr248</t>
  </si>
  <si>
    <t>D-fejl_blok34_bit11_addr248</t>
  </si>
  <si>
    <t>D-fejl_blok34_bit12_addr248</t>
  </si>
  <si>
    <t>D-fejl_blok34_bit13_addr248</t>
  </si>
  <si>
    <t>D-fejl_blok34_bit14_addr248</t>
  </si>
  <si>
    <t>D-fejl_blok34_bit15_addr248</t>
  </si>
  <si>
    <t>D-fejl_blok35_bit0_addr250</t>
  </si>
  <si>
    <t>D-fejl_blok35_bit1_addr250</t>
  </si>
  <si>
    <t>D-fejl_blok35_bit2_addr250</t>
  </si>
  <si>
    <t>D-fejl_blok35_bit3_addr250</t>
  </si>
  <si>
    <t>D-fejl_blok35_bit4_addr250</t>
  </si>
  <si>
    <t>D-fejl_blok35_bit5_addr250</t>
  </si>
  <si>
    <t>D-fejl_blok35_bit6_addr250</t>
  </si>
  <si>
    <t>D-fejl_blok35_bit7_addr250</t>
  </si>
  <si>
    <t>D-fejl_blok35_bit8_addr250</t>
  </si>
  <si>
    <t>D-fejl_blok35_bit9_addr250</t>
  </si>
  <si>
    <t>D-fejl_blok35_bit10_addr250</t>
  </si>
  <si>
    <t>D-fejl_blok35_bit11_addr250</t>
  </si>
  <si>
    <t>D-fejl_blok35_bit12_addr250</t>
  </si>
  <si>
    <t>D-fejl_blok35_bit13_addr250</t>
  </si>
  <si>
    <t>D-fejl_blok35_bit14_addr250</t>
  </si>
  <si>
    <t>D-fejl_blok35_bit15_addr250</t>
  </si>
  <si>
    <t>D-fejl_blok36_bit0_addr252</t>
  </si>
  <si>
    <t>D-fejl_blok36_bit1_addr252</t>
  </si>
  <si>
    <t>D-fejl_blok36_bit2_addr252</t>
  </si>
  <si>
    <t>D-fejl_blok36_bit3_addr252</t>
  </si>
  <si>
    <t>D-fejl_blok36_bit4_addr252</t>
  </si>
  <si>
    <t>D-fejl_blok36_bit5_addr252</t>
  </si>
  <si>
    <t>D-fejl_blok36_bit6_addr252</t>
  </si>
  <si>
    <t>D-fejl_blok36_bit7_addr252</t>
  </si>
  <si>
    <t>D-fejl_blok36_bit8_addr252</t>
  </si>
  <si>
    <t>D-fejl_blok36_bit9_addr252</t>
  </si>
  <si>
    <t>D-fejl_blok36_bit10_addr252</t>
  </si>
  <si>
    <t>D-fejl_blok36_bit11_addr252</t>
  </si>
  <si>
    <t>D-fejl_blok36_bit12_addr252</t>
  </si>
  <si>
    <t>D-fejl_blok36_bit13_addr252</t>
  </si>
  <si>
    <t>D-fejl_blok36_bit14_addr252</t>
  </si>
  <si>
    <t>D-fejl_blok36_bit15_addr252</t>
  </si>
  <si>
    <t>D-fejl_blok37_bit0_addr254</t>
  </si>
  <si>
    <t>D-fejl_blok37_bit1_addr254</t>
  </si>
  <si>
    <t>D-fejl_blok37_bit2_addr254</t>
  </si>
  <si>
    <t>D-fejl_blok37_bit3_addr254</t>
  </si>
  <si>
    <t>D-fejl_blok37_bit4_addr254</t>
  </si>
  <si>
    <t>D-fejl_blok37_bit5_addr254</t>
  </si>
  <si>
    <t>D-fejl_blok37_bit6_addr254</t>
  </si>
  <si>
    <t>D-fejl_blok37_bit7_addr254</t>
  </si>
  <si>
    <t>D-fejl_blok37_bit8_addr254</t>
  </si>
  <si>
    <t>D-fejl_blok37_bit9_addr254</t>
  </si>
  <si>
    <t>D-fejl_blok37_bit10_addr254</t>
  </si>
  <si>
    <t>D-fejl_blok37_bit11_addr254</t>
  </si>
  <si>
    <t>D-fejl_blok37_bit12_addr254</t>
  </si>
  <si>
    <t>D-fejl_blok37_bit13_addr254</t>
  </si>
  <si>
    <t>D-fejl_blok37_bit14_addr254</t>
  </si>
  <si>
    <t>D-fejl_blok37_bit15_addr254</t>
  </si>
  <si>
    <t>D-fejl_blok38_bit0_addr256</t>
  </si>
  <si>
    <t>D-fejl_blok38_bit1_addr256</t>
  </si>
  <si>
    <t>D-fejl_blok38_bit2_addr256</t>
  </si>
  <si>
    <t>D-fejl_blok38_bit3_addr256</t>
  </si>
  <si>
    <t>D-fejl_blok38_bit4_addr256</t>
  </si>
  <si>
    <t>D-fejl_blok38_bit5_addr256</t>
  </si>
  <si>
    <t>D-fejl_blok38_bit6_addr256</t>
  </si>
  <si>
    <t>D-fejl_blok38_bit7_addr256</t>
  </si>
  <si>
    <t>D-fejl_blok38_bit8_addr256</t>
  </si>
  <si>
    <t>D-fejl_blok38_bit9_addr256</t>
  </si>
  <si>
    <t>D-fejl_blok38_bit10_addr256</t>
  </si>
  <si>
    <t>D-fejl_blok38_bit11_addr256</t>
  </si>
  <si>
    <t>D-fejl_blok38_bit12_addr256</t>
  </si>
  <si>
    <t>D-fejl_blok38_bit13_addr256</t>
  </si>
  <si>
    <t>D-fejl_blok38_bit14_addr256</t>
  </si>
  <si>
    <t>D-fejl_blok38_bit15_addr256</t>
  </si>
  <si>
    <t>D-fejl_blok39_bit0_addr258</t>
  </si>
  <si>
    <t>D-fejl_blok39_bit1_addr258</t>
  </si>
  <si>
    <t>D-fejl_blok39_bit2_addr258</t>
  </si>
  <si>
    <t>D-fejl_blok39_bit3_addr258</t>
  </si>
  <si>
    <t>D-fejl_blok39_bit4_addr258</t>
  </si>
  <si>
    <t>D-fejl_blok39_bit5_addr258</t>
  </si>
  <si>
    <t>D-fejl_blok39_bit6_addr258</t>
  </si>
  <si>
    <t>D-fejl_blok39_bit7_addr258</t>
  </si>
  <si>
    <t>D-fejl_blok39_bit8_addr258</t>
  </si>
  <si>
    <t>D-fejl_blok39_bit9_addr258</t>
  </si>
  <si>
    <t>D-fejl_blok39_bit10_addr258</t>
  </si>
  <si>
    <t>D-fejl_blok39_bit11_addr258</t>
  </si>
  <si>
    <t>D-fejl_blok39_bit12_addr258</t>
  </si>
  <si>
    <t>D-fejl_blok39_bit13_addr258</t>
  </si>
  <si>
    <t>D-fejl_blok39_bit14_addr258</t>
  </si>
  <si>
    <t>D-fejl_blok39_bit15_addr258</t>
  </si>
  <si>
    <t>D-fejl_blok40_bit0_addr260</t>
  </si>
  <si>
    <t>D-fejl_blok40_bit1_addr260</t>
  </si>
  <si>
    <t>D-fejl_blok40_bit2_addr260</t>
  </si>
  <si>
    <t>D-fejl_blok40_bit3_addr260</t>
  </si>
  <si>
    <t>D-fejl_blok40_bit4_addr260</t>
  </si>
  <si>
    <t>D-fejl_blok40_bit5_addr260</t>
  </si>
  <si>
    <t>D-fejl_blok40_bit6_addr260</t>
  </si>
  <si>
    <t>D-fejl_blok40_bit7_addr260</t>
  </si>
  <si>
    <t>D-fejl_blok40_bit8_addr260</t>
  </si>
  <si>
    <t>D-fejl_blok40_bit9_addr260</t>
  </si>
  <si>
    <t>D-fejl_blok40_bit10_addr260</t>
  </si>
  <si>
    <t>D-fejl_blok40_bit11_addr260</t>
  </si>
  <si>
    <t>D-fejl_blok40_bit12_addr260</t>
  </si>
  <si>
    <t>D-fejl_blok40_bit13_addr260</t>
  </si>
  <si>
    <t>D-fejl_blok40_bit14_addr260</t>
  </si>
  <si>
    <t>D-fejl_blok40_bit15_addr260</t>
  </si>
  <si>
    <t>D-fejl_blok41_bit0_addr262</t>
  </si>
  <si>
    <t>D-fejl_blok41_bit1_addr262</t>
  </si>
  <si>
    <t>D-fejl_blok41_bit2_addr262</t>
  </si>
  <si>
    <t>D-fejl_blok41_bit3_addr262</t>
  </si>
  <si>
    <t>D-fejl_blok41_bit4_addr262</t>
  </si>
  <si>
    <t>D-fejl_blok41_bit5_addr262</t>
  </si>
  <si>
    <t>D-fejl_blok41_bit6_addr262</t>
  </si>
  <si>
    <t>D-fejl_blok41_bit7_addr262</t>
  </si>
  <si>
    <t>D-fejl_blok41_bit8_addr262</t>
  </si>
  <si>
    <t>D-fejl_blok41_bit9_addr262</t>
  </si>
  <si>
    <t>D-fejl_blok41_bit10_addr262</t>
  </si>
  <si>
    <t>D-fejl_blok41_bit11_addr262</t>
  </si>
  <si>
    <t>D-fejl_blok41_bit12_addr262</t>
  </si>
  <si>
    <t>D-fejl_blok41_bit13_addr262</t>
  </si>
  <si>
    <t>D-fejl_blok41_bit14_addr262</t>
  </si>
  <si>
    <t>D-fejl_blok41_bit15_addr262</t>
  </si>
  <si>
    <t>D-fejl_blok42_bit0_addr264</t>
  </si>
  <si>
    <t>D-fejl_blok42_bit1_addr264</t>
  </si>
  <si>
    <t>D-fejl_blok42_bit2_addr264</t>
  </si>
  <si>
    <t>D-fejl_blok42_bit3_addr264</t>
  </si>
  <si>
    <t>D-fejl_blok42_bit4_addr264</t>
  </si>
  <si>
    <t>D-fejl_blok42_bit5_addr264</t>
  </si>
  <si>
    <t>D-fejl_blok42_bit6_addr264</t>
  </si>
  <si>
    <t>D-fejl_blok42_bit7_addr264</t>
  </si>
  <si>
    <t>D-fejl_blok42_bit8_addr264</t>
  </si>
  <si>
    <t>D-fejl_blok42_bit9_addr264</t>
  </si>
  <si>
    <t>D-fejl_blok42_bit10_addr264</t>
  </si>
  <si>
    <t>D-fejl_blok42_bit11_addr264</t>
  </si>
  <si>
    <t>D-fejl_blok42_bit12_addr264</t>
  </si>
  <si>
    <t>D-fejl_blok42_bit13_addr264</t>
  </si>
  <si>
    <t>D-fejl_blok42_bit14_addr264</t>
  </si>
  <si>
    <t>D-fejl_blok42_bit15_addr264</t>
  </si>
  <si>
    <t>D-fejl_blok43_bit0_addr266</t>
  </si>
  <si>
    <t>D-fejl_blok43_bit1_addr266</t>
  </si>
  <si>
    <t>D-fejl_blok43_bit2_addr266</t>
  </si>
  <si>
    <t>D-fejl_blok43_bit3_addr266</t>
  </si>
  <si>
    <t>D-fejl_blok43_bit4_addr266</t>
  </si>
  <si>
    <t>D-fejl_blok43_bit5_addr266</t>
  </si>
  <si>
    <t>D-fejl_blok43_bit6_addr266</t>
  </si>
  <si>
    <t>D-fejl_blok43_bit7_addr266</t>
  </si>
  <si>
    <t>D-fejl_blok43_bit8_addr266</t>
  </si>
  <si>
    <t>D-fejl_blok43_bit9_addr266</t>
  </si>
  <si>
    <t>D-fejl_blok43_bit10_addr266</t>
  </si>
  <si>
    <t>D-fejl_blok43_bit11_addr266</t>
  </si>
  <si>
    <t>D-fejl_blok43_bit12_addr266</t>
  </si>
  <si>
    <t>D-fejl_blok43_bit13_addr266</t>
  </si>
  <si>
    <t>D-fejl_blok43_bit14_addr266</t>
  </si>
  <si>
    <t>D-fejl_blok43_bit15_addr266</t>
  </si>
  <si>
    <t>D-fejl_blok44_bit0_addr268</t>
  </si>
  <si>
    <t>D-fejl_blok44_bit1_addr268</t>
  </si>
  <si>
    <t>D-fejl_blok44_bit2_addr268</t>
  </si>
  <si>
    <t>D-fejl_blok44_bit3_addr268</t>
  </si>
  <si>
    <t>D-fejl_blok44_bit4_addr268</t>
  </si>
  <si>
    <t>D-fejl_blok44_bit5_addr268</t>
  </si>
  <si>
    <t>D-fejl_blok44_bit6_addr268</t>
  </si>
  <si>
    <t>D-fejl_blok44_bit7_addr268</t>
  </si>
  <si>
    <t>D-fejl_blok44_bit8_addr268</t>
  </si>
  <si>
    <t>D-fejl_blok44_bit9_addr268</t>
  </si>
  <si>
    <t>D-fejl_blok44_bit10_addr268</t>
  </si>
  <si>
    <t>D-fejl_blok44_bit11_addr268</t>
  </si>
  <si>
    <t>D-fejl_blok44_bit12_addr268</t>
  </si>
  <si>
    <t>D-fejl_blok44_bit13_addr268</t>
  </si>
  <si>
    <t>D-fejl_blok44_bit14_addr268</t>
  </si>
  <si>
    <t>D-fejl_blok44_bit15_addr268</t>
  </si>
  <si>
    <t>D-fejl_blok45_bit0_addr270</t>
  </si>
  <si>
    <t>D-fejl_blok45_bit1_addr270</t>
  </si>
  <si>
    <t>D-fejl_blok45_bit2_addr270</t>
  </si>
  <si>
    <t>D-fejl_blok45_bit3_addr270</t>
  </si>
  <si>
    <t>D-fejl_blok45_bit4_addr270</t>
  </si>
  <si>
    <t>D-fejl_blok45_bit5_addr270</t>
  </si>
  <si>
    <t>D-fejl_blok45_bit6_addr270</t>
  </si>
  <si>
    <t>D-fejl_blok45_bit7_addr270</t>
  </si>
  <si>
    <t>D-fejl_blok45_bit8_addr270</t>
  </si>
  <si>
    <t>D-fejl_blok45_bit9_addr270</t>
  </si>
  <si>
    <t>D-fejl_blok45_bit10_addr270</t>
  </si>
  <si>
    <t>D-fejl_blok45_bit11_addr270</t>
  </si>
  <si>
    <t>D-fejl_blok45_bit12_addr270</t>
  </si>
  <si>
    <t>D-fejl_blok45_bit13_addr270</t>
  </si>
  <si>
    <t>D-fejl_blok45_bit14_addr270</t>
  </si>
  <si>
    <t>D-fejl_blok45_bit15_addr270</t>
  </si>
  <si>
    <t>D-fejl_blok46_bit0_addr272</t>
  </si>
  <si>
    <t>D-fejl_blok46_bit1_addr272</t>
  </si>
  <si>
    <t>D-fejl_blok46_bit2_addr272</t>
  </si>
  <si>
    <t>D-fejl_blok46_bit3_addr272</t>
  </si>
  <si>
    <t>D-fejl_blok46_bit4_addr272</t>
  </si>
  <si>
    <t>D-fejl_blok46_bit5_addr272</t>
  </si>
  <si>
    <t>D-fejl_blok46_bit6_addr272</t>
  </si>
  <si>
    <t>D-fejl_blok46_bit7_addr272</t>
  </si>
  <si>
    <t>D-fejl_blok46_bit8_addr272</t>
  </si>
  <si>
    <t>D-fejl_blok46_bit9_addr272</t>
  </si>
  <si>
    <t>D-fejl_blok46_bit10_addr272</t>
  </si>
  <si>
    <t>D-fejl_blok46_bit11_addr272</t>
  </si>
  <si>
    <t>D-fejl_blok46_bit12_addr272</t>
  </si>
  <si>
    <t>D-fejl_blok46_bit13_addr272</t>
  </si>
  <si>
    <t>D-fejl_blok46_bit14_addr272</t>
  </si>
  <si>
    <t>D-fejl_blok46_bit15_addr272</t>
  </si>
  <si>
    <t>D-fejl_blok47_bit0_addr274</t>
  </si>
  <si>
    <t>D-fejl_blok47_bit1_addr274</t>
  </si>
  <si>
    <t>D-fejl_blok47_bit2_addr274</t>
  </si>
  <si>
    <t>D-fejl_blok47_bit3_addr274</t>
  </si>
  <si>
    <t>D-fejl_blok47_bit4_addr274</t>
  </si>
  <si>
    <t>D-fejl_blok47_bit5_addr274</t>
  </si>
  <si>
    <t>D-fejl_blok47_bit6_addr274</t>
  </si>
  <si>
    <t>D-fejl_blok47_bit7_addr274</t>
  </si>
  <si>
    <t>D-fejl_blok47_bit8_addr274</t>
  </si>
  <si>
    <t>D-fejl_blok47_bit9_addr274</t>
  </si>
  <si>
    <t>D-fejl_blok47_bit10_addr274</t>
  </si>
  <si>
    <t>D-fejl_blok47_bit11_addr274</t>
  </si>
  <si>
    <t>D-fejl_blok47_bit12_addr274</t>
  </si>
  <si>
    <t>D-fejl_blok47_bit13_addr274</t>
  </si>
  <si>
    <t>D-fejl_blok47_bit14_addr274</t>
  </si>
  <si>
    <t>D-fejl_blok47_bit15_addr274</t>
  </si>
  <si>
    <t>D-fejl_blok48_bit0_addr276</t>
  </si>
  <si>
    <t>D-fejl_blok48_bit1_addr276</t>
  </si>
  <si>
    <t>D-fejl_blok48_bit2_addr276</t>
  </si>
  <si>
    <t>D-fejl_blok48_bit3_addr276</t>
  </si>
  <si>
    <t>D-fejl_blok48_bit4_addr276</t>
  </si>
  <si>
    <t>D-fejl_blok48_bit5_addr276</t>
  </si>
  <si>
    <t>D-fejl_blok48_bit6_addr276</t>
  </si>
  <si>
    <t>D-fejl_blok48_bit7_addr276</t>
  </si>
  <si>
    <t>D-fejl_blok48_bit8_addr276</t>
  </si>
  <si>
    <t>D-fejl_blok48_bit9_addr276</t>
  </si>
  <si>
    <t>D-fejl_blok48_bit10_addr276</t>
  </si>
  <si>
    <t>D-fejl_blok48_bit11_addr276</t>
  </si>
  <si>
    <t>D-fejl_blok48_bit12_addr276</t>
  </si>
  <si>
    <t>D-fejl_blok48_bit13_addr276</t>
  </si>
  <si>
    <t>D-fejl_blok48_bit14_addr276</t>
  </si>
  <si>
    <t>D-fejl_blok48_bit15_addr276</t>
  </si>
  <si>
    <t>D-fejl_blok49_bit0_addr278</t>
  </si>
  <si>
    <t>D-fejl_blok49_bit1_addr278</t>
  </si>
  <si>
    <t>D-fejl_blok49_bit2_addr278</t>
  </si>
  <si>
    <t>D-fejl_blok49_bit3_addr278</t>
  </si>
  <si>
    <t>D-fejl_blok49_bit4_addr278</t>
  </si>
  <si>
    <t>D-fejl_blok49_bit5_addr278</t>
  </si>
  <si>
    <t>D-fejl_blok49_bit6_addr278</t>
  </si>
  <si>
    <t>D-fejl_blok49_bit7_addr278</t>
  </si>
  <si>
    <t>D-fejl_blok49_bit8_addr278</t>
  </si>
  <si>
    <t>D-fejl_blok49_bit9_addr278</t>
  </si>
  <si>
    <t>D-fejl_blok49_bit10_addr278</t>
  </si>
  <si>
    <t>D-fejl_blok49_bit11_addr278</t>
  </si>
  <si>
    <t>D-fejl_blok49_bit12_addr278</t>
  </si>
  <si>
    <t>D-fejl_blok49_bit13_addr278</t>
  </si>
  <si>
    <t>D-fejl_blok49_bit14_addr278</t>
  </si>
  <si>
    <t>D-fejl_blok49_bit15_addr278</t>
  </si>
  <si>
    <t>D-fejl_blok50_bit0_addr280</t>
  </si>
  <si>
    <t>D-fejl_blok50_bit1_addr280</t>
  </si>
  <si>
    <t>D-fejl_blok50_bit2_addr280</t>
  </si>
  <si>
    <t>D-fejl_blok50_bit3_addr280</t>
  </si>
  <si>
    <t>D-fejl_blok50_bit4_addr280</t>
  </si>
  <si>
    <t>D-fejl_blok50_bit5_addr280</t>
  </si>
  <si>
    <t>D-fejl_blok50_bit6_addr280</t>
  </si>
  <si>
    <t>D-fejl_blok50_bit7_addr280</t>
  </si>
  <si>
    <t>D-fejl_blok50_bit8_addr280</t>
  </si>
  <si>
    <t>D-fejl_blok50_bit9_addr280</t>
  </si>
  <si>
    <t>D-fejl_blok50_bit10_addr280</t>
  </si>
  <si>
    <t>D-fejl_blok50_bit11_addr280</t>
  </si>
  <si>
    <t>D-fejl_blok50_bit12_addr280</t>
  </si>
  <si>
    <t>D-fejl_blok50_bit13_addr280</t>
  </si>
  <si>
    <t>D-fejl_blok50_bit14_addr280</t>
  </si>
  <si>
    <t>D-fejl_blok50_bit15_addr280</t>
  </si>
  <si>
    <t>D-fejl_blok51_bit0_addr282</t>
  </si>
  <si>
    <t>D-fejl_blok51_bit1_addr282</t>
  </si>
  <si>
    <t>D-fejl_blok51_bit2_addr282</t>
  </si>
  <si>
    <t>D-fejl_blok51_bit3_addr282</t>
  </si>
  <si>
    <t>D-fejl_blok51_bit4_addr282</t>
  </si>
  <si>
    <t>D-fejl_blok51_bit5_addr282</t>
  </si>
  <si>
    <t>D-fejl_blok51_bit6_addr282</t>
  </si>
  <si>
    <t>D-fejl_blok51_bit7_addr282</t>
  </si>
  <si>
    <t>D-fejl_blok51_bit8_addr282</t>
  </si>
  <si>
    <t>D-fejl_blok51_bit9_addr282</t>
  </si>
  <si>
    <t>D-fejl_blok51_bit10_addr282</t>
  </si>
  <si>
    <t>D-fejl_blok51_bit11_addr282</t>
  </si>
  <si>
    <t>D-fejl_blok51_bit12_addr282</t>
  </si>
  <si>
    <t>D-fejl_blok51_bit13_addr282</t>
  </si>
  <si>
    <t>D-fejl_blok51_bit14_addr282</t>
  </si>
  <si>
    <t>D-fejl_blok51_bit15_addr282</t>
  </si>
  <si>
    <t>D-fejl_blok52_bit0_addr284</t>
  </si>
  <si>
    <t>D-fejl_blok52_bit1_addr284</t>
  </si>
  <si>
    <t>D-fejl_blok52_bit2_addr284</t>
  </si>
  <si>
    <t>D-fejl_blok52_bit3_addr284</t>
  </si>
  <si>
    <t>D-fejl_blok52_bit4_addr284</t>
  </si>
  <si>
    <t>D-fejl_blok52_bit5_addr284</t>
  </si>
  <si>
    <t>D-fejl_blok52_bit6_addr284</t>
  </si>
  <si>
    <t>D-fejl_blok52_bit7_addr284</t>
  </si>
  <si>
    <t>D-fejl_blok52_bit8_addr284</t>
  </si>
  <si>
    <t>D-fejl_blok52_bit9_addr284</t>
  </si>
  <si>
    <t>D-fejl_blok52_bit10_addr284</t>
  </si>
  <si>
    <t>D-fejl_blok52_bit11_addr284</t>
  </si>
  <si>
    <t>D-fejl_blok52_bit12_addr284</t>
  </si>
  <si>
    <t>D-fejl_blok52_bit13_addr284</t>
  </si>
  <si>
    <t>D-fejl_blok52_bit14_addr284</t>
  </si>
  <si>
    <t>D-fejl_blok52_bit15_addr284</t>
  </si>
  <si>
    <t>D-fejl_blok53_bit0_addr286</t>
  </si>
  <si>
    <t>D-fejl_blok53_bit1_addr286</t>
  </si>
  <si>
    <t>D-fejl_blok53_bit2_addr286</t>
  </si>
  <si>
    <t>D-fejl_blok53_bit3_addr286</t>
  </si>
  <si>
    <t>D-fejl_blok53_bit4_addr286</t>
  </si>
  <si>
    <t>D-fejl_blok53_bit5_addr286</t>
  </si>
  <si>
    <t>D-fejl_blok53_bit6_addr286</t>
  </si>
  <si>
    <t>D-fejl_blok53_bit7_addr286</t>
  </si>
  <si>
    <t>D-fejl_blok53_bit8_addr286</t>
  </si>
  <si>
    <t>D-fejl_blok53_bit9_addr286</t>
  </si>
  <si>
    <t>D-fejl_blok53_bit10_addr286</t>
  </si>
  <si>
    <t>D-fejl_blok53_bit11_addr286</t>
  </si>
  <si>
    <t>D-fejl_blok53_bit12_addr286</t>
  </si>
  <si>
    <t>D-fejl_blok53_bit13_addr286</t>
  </si>
  <si>
    <t>D-fejl_blok53_bit14_addr286</t>
  </si>
  <si>
    <t>D-fejl_blok53_bit15_addr286</t>
  </si>
  <si>
    <t>D-fejl_blok54_bit0_addr288</t>
  </si>
  <si>
    <t>D-fejl_blok54_bit1_addr288</t>
  </si>
  <si>
    <t>D-fejl_blok54_bit2_addr288</t>
  </si>
  <si>
    <t>D-fejl_blok54_bit3_addr288</t>
  </si>
  <si>
    <t>D-fejl_blok54_bit4_addr288</t>
  </si>
  <si>
    <t>D-fejl_blok54_bit5_addr288</t>
  </si>
  <si>
    <t>D-fejl_blok54_bit6_addr288</t>
  </si>
  <si>
    <t>D-fejl_blok54_bit7_addr288</t>
  </si>
  <si>
    <t>D-fejl_blok54_bit8_addr288</t>
  </si>
  <si>
    <t>D-fejl_blok54_bit9_addr288</t>
  </si>
  <si>
    <t>D-fejl_blok54_bit10_addr288</t>
  </si>
  <si>
    <t>D-fejl_blok54_bit11_addr288</t>
  </si>
  <si>
    <t>D-fejl_blok54_bit12_addr288</t>
  </si>
  <si>
    <t>D-fejl_blok54_bit13_addr288</t>
  </si>
  <si>
    <t>D-fejl_blok54_bit14_addr288</t>
  </si>
  <si>
    <t>D-fejl_blok54_bit15_addr288</t>
  </si>
  <si>
    <t>D-fejl_blok55_bit0_addr290</t>
  </si>
  <si>
    <t>D-fejl_blok55_bit1_addr290</t>
  </si>
  <si>
    <t>D-fejl_blok55_bit2_addr290</t>
  </si>
  <si>
    <t>D-fejl_blok55_bit3_addr290</t>
  </si>
  <si>
    <t>D-fejl_blok55_bit4_addr290</t>
  </si>
  <si>
    <t>D-fejl_blok55_bit5_addr290</t>
  </si>
  <si>
    <t>D-fejl_blok55_bit6_addr290</t>
  </si>
  <si>
    <t>D-fejl_blok55_bit7_addr290</t>
  </si>
  <si>
    <t>D-fejl_blok55_bit8_addr290</t>
  </si>
  <si>
    <t>D-fejl_blok55_bit9_addr290</t>
  </si>
  <si>
    <t>D-fejl_blok55_bit10_addr290</t>
  </si>
  <si>
    <t>D-fejl_blok55_bit11_addr290</t>
  </si>
  <si>
    <t>D-fejl_blok55_bit12_addr290</t>
  </si>
  <si>
    <t>D-fejl_blok55_bit13_addr290</t>
  </si>
  <si>
    <t>D-fejl_blok55_bit14_addr290</t>
  </si>
  <si>
    <t>D-fejl_blok55_bit15_addr290</t>
  </si>
  <si>
    <t>D-fejl_blok56_bit0_addr292</t>
  </si>
  <si>
    <t>D-fejl_blok56_bit1_addr292</t>
  </si>
  <si>
    <t>D-fejl_blok56_bit2_addr292</t>
  </si>
  <si>
    <t>D-fejl_blok56_bit3_addr292</t>
  </si>
  <si>
    <t>D-fejl_blok56_bit4_addr292</t>
  </si>
  <si>
    <t>D-fejl_blok56_bit5_addr292</t>
  </si>
  <si>
    <t>D-fejl_blok56_bit6_addr292</t>
  </si>
  <si>
    <t>D-fejl_blok56_bit7_addr292</t>
  </si>
  <si>
    <t>D-fejl_blok56_bit8_addr292</t>
  </si>
  <si>
    <t>D-fejl_blok56_bit9_addr292</t>
  </si>
  <si>
    <t>D-fejl_blok56_bit10_addr292</t>
  </si>
  <si>
    <t>D-fejl_blok56_bit11_addr292</t>
  </si>
  <si>
    <t>D-fejl_blok56_bit12_addr292</t>
  </si>
  <si>
    <t>D-fejl_blok56_bit13_addr292</t>
  </si>
  <si>
    <t>D-fejl_blok56_bit14_addr292</t>
  </si>
  <si>
    <t>D-fejl_blok56_bit15_addr292</t>
  </si>
  <si>
    <t>D-fejl_blok57_bit0_addr294</t>
  </si>
  <si>
    <t>D-fejl_blok57_bit1_addr294</t>
  </si>
  <si>
    <t>D-fejl_blok57_bit2_addr294</t>
  </si>
  <si>
    <t>D-fejl_blok57_bit3_addr294</t>
  </si>
  <si>
    <t>D-fejl_blok57_bit4_addr294</t>
  </si>
  <si>
    <t>D-fejl_blok57_bit5_addr294</t>
  </si>
  <si>
    <t>D-fejl_blok57_bit6_addr294</t>
  </si>
  <si>
    <t>D-fejl_blok57_bit7_addr294</t>
  </si>
  <si>
    <t>D-fejl_blok57_bit8_addr294</t>
  </si>
  <si>
    <t>D-fejl_blok57_bit9_addr294</t>
  </si>
  <si>
    <t>D-fejl_blok57_bit10_addr294</t>
  </si>
  <si>
    <t>D-fejl_blok57_bit11_addr294</t>
  </si>
  <si>
    <t>D-fejl_blok57_bit12_addr294</t>
  </si>
  <si>
    <t>D-fejl_blok57_bit13_addr294</t>
  </si>
  <si>
    <t>D-fejl_blok57_bit14_addr294</t>
  </si>
  <si>
    <t>D-fejl_blok57_bit15_addr294</t>
  </si>
  <si>
    <t>D-fejl_blok58_bit0_addr296</t>
  </si>
  <si>
    <t>D-fejl_blok58_bit1_addr296</t>
  </si>
  <si>
    <t>D-fejl_blok58_bit2_addr296</t>
  </si>
  <si>
    <t>D-fejl_blok58_bit3_addr296</t>
  </si>
  <si>
    <t>D-fejl_blok58_bit4_addr296</t>
  </si>
  <si>
    <t>D-fejl_blok58_bit5_addr296</t>
  </si>
  <si>
    <t>D-fejl_blok58_bit6_addr296</t>
  </si>
  <si>
    <t>D-fejl_blok58_bit7_addr296</t>
  </si>
  <si>
    <t>D-fejl_blok58_bit8_addr296</t>
  </si>
  <si>
    <t>D-fejl_blok58_bit9_addr296</t>
  </si>
  <si>
    <t>D-fejl_blok58_bit10_addr296</t>
  </si>
  <si>
    <t>D-fejl_blok58_bit11_addr296</t>
  </si>
  <si>
    <t>D-fejl_blok58_bit12_addr296</t>
  </si>
  <si>
    <t>D-fejl_blok58_bit13_addr296</t>
  </si>
  <si>
    <t>D-fejl_blok58_bit14_addr296</t>
  </si>
  <si>
    <t>D-fejl_blok58_bit15_addr296</t>
  </si>
  <si>
    <t>D-fejl_blok59_bit0_addr298</t>
  </si>
  <si>
    <t>D-fejl_blok59_bit1_addr298</t>
  </si>
  <si>
    <t>D-fejl_blok59_bit2_addr298</t>
  </si>
  <si>
    <t>D-fejl_blok59_bit3_addr298</t>
  </si>
  <si>
    <t>D-fejl_blok59_bit4_addr298</t>
  </si>
  <si>
    <t>D-fejl_blok59_bit5_addr298</t>
  </si>
  <si>
    <t>D-fejl_blok59_bit6_addr298</t>
  </si>
  <si>
    <t>D-fejl_blok59_bit7_addr298</t>
  </si>
  <si>
    <t>D-fejl_blok59_bit8_addr298</t>
  </si>
  <si>
    <t>D-fejl_blok59_bit9_addr298</t>
  </si>
  <si>
    <t>D-fejl_blok59_bit10_addr298</t>
  </si>
  <si>
    <t>D-fejl_blok59_bit11_addr298</t>
  </si>
  <si>
    <t>D-fejl_blok59_bit12_addr298</t>
  </si>
  <si>
    <t>D-fejl_blok59_bit13_addr298</t>
  </si>
  <si>
    <t>D-fejl_blok59_bit14_addr298</t>
  </si>
  <si>
    <t>D-fejl_blok59_bit15_addr298</t>
  </si>
  <si>
    <t>D-fejl_blok60_bit0_addr300</t>
  </si>
  <si>
    <t>D-fejl_blok60_bit1_addr300</t>
  </si>
  <si>
    <t>D-fejl_blok60_bit2_addr300</t>
  </si>
  <si>
    <t>D-fejl_blok60_bit3_addr300</t>
  </si>
  <si>
    <t>D-fejl_blok60_bit4_addr300</t>
  </si>
  <si>
    <t>D-fejl_blok60_bit5_addr300</t>
  </si>
  <si>
    <t>D-fejl_blok60_bit6_addr300</t>
  </si>
  <si>
    <t>D-fejl_blok60_bit7_addr300</t>
  </si>
  <si>
    <t>D-fejl_blok60_bit8_addr300</t>
  </si>
  <si>
    <t>D-fejl_blok60_bit9_addr300</t>
  </si>
  <si>
    <t>D-fejl_blok60_bit10_addr300</t>
  </si>
  <si>
    <t>D-fejl_blok60_bit11_addr300</t>
  </si>
  <si>
    <t>D-fejl_blok60_bit12_addr300</t>
  </si>
  <si>
    <t>D-fejl_blok60_bit13_addr300</t>
  </si>
  <si>
    <t>D-fejl_blok60_bit14_addr300</t>
  </si>
  <si>
    <t>D-fejl_blok60_bit15_addr300</t>
  </si>
  <si>
    <t>D-fejl_blok61_bit0_addr302</t>
  </si>
  <si>
    <t>D-fejl_blok61_bit1_addr302</t>
  </si>
  <si>
    <t>D-fejl_blok61_bit2_addr302</t>
  </si>
  <si>
    <t>D-fejl_blok61_bit3_addr302</t>
  </si>
  <si>
    <t>D-fejl_blok61_bit4_addr302</t>
  </si>
  <si>
    <t>D-fejl_blok61_bit5_addr302</t>
  </si>
  <si>
    <t>D-fejl_blok61_bit6_addr302</t>
  </si>
  <si>
    <t>D-fejl_blok61_bit7_addr302</t>
  </si>
  <si>
    <t>D-fejl_blok61_bit8_addr302</t>
  </si>
  <si>
    <t>D-fejl_blok61_bit9_addr302</t>
  </si>
  <si>
    <t>D-fejl_blok61_bit10_addr302</t>
  </si>
  <si>
    <t>D-fejl_blok61_bit11_addr302</t>
  </si>
  <si>
    <t>D-fejl_blok61_bit12_addr302</t>
  </si>
  <si>
    <t>D-fejl_blok61_bit13_addr302</t>
  </si>
  <si>
    <t>D-fejl_blok61_bit14_addr302</t>
  </si>
  <si>
    <t>D-fejl_blok61_bit15_addr302</t>
  </si>
  <si>
    <t>D-fejl_blok62_bit0_addr304</t>
  </si>
  <si>
    <t>D-fejl_blok62_bit1_addr304</t>
  </si>
  <si>
    <t>D-fejl_blok62_bit2_addr304</t>
  </si>
  <si>
    <t>D-fejl_blok62_bit3_addr304</t>
  </si>
  <si>
    <t>D-fejl_blok62_bit4_addr304</t>
  </si>
  <si>
    <t>D-fejl_blok62_bit5_addr304</t>
  </si>
  <si>
    <t>D-fejl_blok62_bit6_addr304</t>
  </si>
  <si>
    <t>D-fejl_blok62_bit7_addr304</t>
  </si>
  <si>
    <t>D-fejl_blok62_bit8_addr304</t>
  </si>
  <si>
    <t>D-fejl_blok62_bit9_addr304</t>
  </si>
  <si>
    <t>D-fejl_blok62_bit10_addr304</t>
  </si>
  <si>
    <t>D-fejl_blok62_bit11_addr304</t>
  </si>
  <si>
    <t>D-fejl_blok62_bit12_addr304</t>
  </si>
  <si>
    <t>D-fejl_blok62_bit13_addr304</t>
  </si>
  <si>
    <t>D-fejl_blok62_bit14_addr304</t>
  </si>
  <si>
    <t>D-fejl_blok62_bit15_addr304</t>
  </si>
  <si>
    <t>D-fejl_blok63_bit0_addr306</t>
  </si>
  <si>
    <t>D-fejl_blok63_bit1_addr306</t>
  </si>
  <si>
    <t>D-fejl_blok63_bit2_addr306</t>
  </si>
  <si>
    <t>D-fejl_blok63_bit3_addr306</t>
  </si>
  <si>
    <t>D-fejl_blok63_bit4_addr306</t>
  </si>
  <si>
    <t>D-fejl_blok63_bit5_addr306</t>
  </si>
  <si>
    <t>D-fejl_blok63_bit6_addr306</t>
  </si>
  <si>
    <t>D-fejl_blok63_bit7_addr306</t>
  </si>
  <si>
    <t>D-fejl_blok63_bit8_addr306</t>
  </si>
  <si>
    <t>D-fejl_blok63_bit9_addr306</t>
  </si>
  <si>
    <t>D-fejl_blok63_bit10_addr306</t>
  </si>
  <si>
    <t>D-fejl_blok63_bit11_addr306</t>
  </si>
  <si>
    <t>D-fejl_blok63_bit12_addr306</t>
  </si>
  <si>
    <t>D-fejl_blok63_bit13_addr306</t>
  </si>
  <si>
    <t>D-fejl_blok63_bit14_addr306</t>
  </si>
  <si>
    <t>D-fejl_blok63_bit15_addr306</t>
  </si>
  <si>
    <t>Adresse konvertering mellem WinFlow og SoftPLC for fejlbit</t>
  </si>
  <si>
    <t>Digital 3 IN (addr 39) (27)</t>
  </si>
  <si>
    <t>Mk1 er med</t>
  </si>
  <si>
    <t>Mk2 er med</t>
  </si>
  <si>
    <t>Mk3 er med</t>
  </si>
  <si>
    <t>Alivebit retur fra PLC (kopi)</t>
  </si>
  <si>
    <t>Bemærk addr 38 er sprunget over</t>
  </si>
  <si>
    <t>Lås forbrug 3</t>
  </si>
  <si>
    <t>Skud OK</t>
  </si>
  <si>
    <t>Vægt OK</t>
  </si>
  <si>
    <t>Antal (heltal)</t>
  </si>
  <si>
    <t>Kg (floating)</t>
  </si>
  <si>
    <t>DAC first delay</t>
  </si>
  <si>
    <t>Når tiden for første DAC udløber starter regulering først når denne bliver/er 0</t>
  </si>
  <si>
    <t>ShutDownRtx</t>
  </si>
  <si>
    <t>Når denne sættes 1 lukkes Rtx</t>
  </si>
  <si>
    <t>Plads til (1) eller fra (0)</t>
  </si>
  <si>
    <t>Sendes samtidigt med addr 90</t>
  </si>
  <si>
    <t>MaskinType</t>
  </si>
  <si>
    <t>Error</t>
  </si>
  <si>
    <t>0 = no error</t>
  </si>
  <si>
    <t>1 = missing enable while trying to openMK</t>
  </si>
  <si>
    <t xml:space="preserve">6 = </t>
  </si>
  <si>
    <t>2 = loosing enable under shot</t>
  </si>
  <si>
    <t>3 = loosing OpenMK under shot</t>
  </si>
  <si>
    <t>4 = IsOpen too slow ( &gt; 500 ms)</t>
  </si>
  <si>
    <t>5 = IsOpen active while trying to OpenMK</t>
  </si>
  <si>
    <t>PLC addr (in)</t>
  </si>
  <si>
    <t>PLC addr (out)</t>
  </si>
  <si>
    <t>Frekvens1</t>
  </si>
  <si>
    <t>Frekvens2</t>
  </si>
  <si>
    <t>Frekvens3</t>
  </si>
  <si>
    <t>Frekvens4</t>
  </si>
  <si>
    <t>Frekvens5</t>
  </si>
  <si>
    <t>Frekvens6</t>
  </si>
  <si>
    <t>TotalWeightCount1</t>
  </si>
  <si>
    <t>TotalWeightCount2</t>
  </si>
  <si>
    <t>TotalWeightCount3</t>
  </si>
  <si>
    <t>TotalWeightCount4</t>
  </si>
  <si>
    <t>TotalWeightCount5</t>
  </si>
  <si>
    <t>TotalWeightCount6</t>
  </si>
  <si>
    <t>ShotErrorMK1</t>
  </si>
  <si>
    <t>ShotErrorMK2</t>
  </si>
  <si>
    <t>IsOpenMeasTimeMK1</t>
  </si>
  <si>
    <t>IsOpenMeasTimeMK2</t>
  </si>
  <si>
    <t>IsOpenStartTimeMK1</t>
  </si>
  <si>
    <t>IsOpenStartTimeMK2</t>
  </si>
  <si>
    <t>IsOpenCloseTimeMK1</t>
  </si>
  <si>
    <t>IsOpenCloseTimeMK2</t>
  </si>
  <si>
    <t>InputsMK1</t>
  </si>
  <si>
    <t>InputsMK2</t>
  </si>
  <si>
    <t>CyclicState1msMK1</t>
  </si>
  <si>
    <t>CyclicState1msMK2</t>
  </si>
  <si>
    <t>AliveToPc</t>
  </si>
  <si>
    <t>ShotTimeNow</t>
  </si>
  <si>
    <t>Pulses1</t>
  </si>
  <si>
    <t>Pulses2</t>
  </si>
  <si>
    <t>Pulses3</t>
  </si>
  <si>
    <t>Pulses4</t>
  </si>
  <si>
    <t>Pulses5</t>
  </si>
  <si>
    <t>Pulses6</t>
  </si>
  <si>
    <t>NewShotDataMK1</t>
  </si>
  <si>
    <t>NewShotDataMK2</t>
  </si>
  <si>
    <t>ShotTimeRequestMK1</t>
  </si>
  <si>
    <t>ShotTimeRequestMK2</t>
  </si>
  <si>
    <t>ShotTimeTimeOutMK1</t>
  </si>
  <si>
    <t>ShotTimeTimeOutMK2</t>
  </si>
  <si>
    <t>AliveFromPc</t>
  </si>
  <si>
    <t>Xyhz (frekvens i hertz)</t>
  </si>
  <si>
    <t>FiberIndex</t>
  </si>
  <si>
    <t>Procent</t>
  </si>
  <si>
    <t>BlaesTryk</t>
  </si>
  <si>
    <t>Xdyse</t>
  </si>
  <si>
    <t>Ydyse</t>
  </si>
  <si>
    <t>Diameter</t>
  </si>
  <si>
    <t>TEX</t>
  </si>
  <si>
    <t>Threads</t>
  </si>
  <si>
    <t>gr/sek * 10</t>
  </si>
  <si>
    <t>heltal</t>
  </si>
  <si>
    <t>bar</t>
  </si>
  <si>
    <t>gr/1000m</t>
  </si>
  <si>
    <t>BlæseTryk Er</t>
  </si>
  <si>
    <t>X-Dyse Er</t>
  </si>
  <si>
    <t>Y-Dyse Er</t>
  </si>
  <si>
    <t>Hastighed Er</t>
  </si>
  <si>
    <t>XY duty on</t>
  </si>
  <si>
    <t>XY phase</t>
  </si>
  <si>
    <t>Enable X</t>
  </si>
  <si>
    <t>Enable Y</t>
  </si>
  <si>
    <t>Hastighed</t>
  </si>
  <si>
    <t>Xy dutycycle</t>
  </si>
  <si>
    <t>Xy Phase</t>
  </si>
  <si>
    <t>Xy hertz</t>
  </si>
  <si>
    <t>Fiber Index retur</t>
  </si>
  <si>
    <t>FiberFlow bør</t>
  </si>
  <si>
    <t>FiberFlow Er (*10)</t>
  </si>
  <si>
    <t>Data fra indstilling formdata som sendes løbende opdateret under skud</t>
  </si>
  <si>
    <t>Hvis klimalog er enabled opdateres disse. Skudtæller og forbrug i kb.</t>
  </si>
  <si>
    <t>Data til og fra PLC flowkort</t>
  </si>
  <si>
    <t>Data som bruges til PolyTech LFI</t>
  </si>
  <si>
    <t>Overfør formnavn til PLC</t>
  </si>
  <si>
    <t>Generelle data</t>
  </si>
  <si>
    <t>Fejlbit</t>
  </si>
  <si>
    <t>Skriv og læs skudtid til/fra et valgt formnummer / pladsnummer</t>
  </si>
  <si>
    <t>Opdatering af formpladser</t>
  </si>
  <si>
    <t>F4 billede</t>
  </si>
  <si>
    <t>InputsMK1/2      ~ bit0 = OpenMK, bit1 = IsOpen, bit 2 =Enable, bit 3 = Mkopen</t>
  </si>
  <si>
    <t>PolyTech LFI</t>
  </si>
  <si>
    <t>Data fra indstilling af formdata</t>
  </si>
  <si>
    <t>Skudtæller of forbrug ved brug af klimalog</t>
  </si>
  <si>
    <t>PLC flowkort</t>
  </si>
  <si>
    <t>Data til KlimaLog</t>
  </si>
  <si>
    <t>Sum skud OK</t>
  </si>
  <si>
    <t>Sum skud vægt</t>
  </si>
  <si>
    <t>Int</t>
  </si>
  <si>
    <t>Float</t>
  </si>
  <si>
    <t>Data fra diverse i formdaata</t>
  </si>
  <si>
    <t>Klimalog (se andet ark)</t>
  </si>
  <si>
    <t>Position</t>
  </si>
  <si>
    <t>antal ms</t>
  </si>
  <si>
    <t>32  bit</t>
  </si>
  <si>
    <t>ErSkudTid (lsb)</t>
  </si>
  <si>
    <t>ErSkudTid (msb)</t>
  </si>
  <si>
    <t>TEX gr/1000m</t>
  </si>
  <si>
    <t>Gram per meter</t>
  </si>
  <si>
    <t>Enn omdrejning i meter</t>
  </si>
  <si>
    <t>Ønsket gr/sek</t>
  </si>
  <si>
    <t>Ønsket meter / sek</t>
  </si>
  <si>
    <t>Ønsket omdrejninig / sek</t>
  </si>
  <si>
    <t>Ønsket omdrejning / min</t>
  </si>
  <si>
    <t>enn</t>
  </si>
  <si>
    <t>0=alive, 1 = Xosc, 2= Yosc</t>
  </si>
  <si>
    <t>Flow</t>
  </si>
  <si>
    <t>LFI side</t>
  </si>
  <si>
    <t>StartX1</t>
  </si>
  <si>
    <t>StartY1</t>
  </si>
  <si>
    <t>StartX2</t>
  </si>
  <si>
    <t>StartY2</t>
  </si>
  <si>
    <t>LenghtX1</t>
  </si>
  <si>
    <t>LengthY1</t>
  </si>
  <si>
    <t>LengthX2</t>
  </si>
  <si>
    <t>LengthY2</t>
  </si>
  <si>
    <t>Forbrug</t>
  </si>
  <si>
    <t>Pur</t>
  </si>
  <si>
    <t>Glas</t>
  </si>
  <si>
    <t>Indlæg</t>
  </si>
  <si>
    <t>Materialer</t>
  </si>
  <si>
    <t>Plastik</t>
  </si>
  <si>
    <t>Målt</t>
  </si>
  <si>
    <t>periodetid * duty / 100</t>
  </si>
  <si>
    <t>periodetid * phase / 360</t>
  </si>
  <si>
    <t>procent</t>
  </si>
  <si>
    <t>kg</t>
  </si>
  <si>
    <t>Sum</t>
  </si>
  <si>
    <t>Er Flow 1 (32 bit real)</t>
  </si>
  <si>
    <t>Er Flow 2 (32 bit real)</t>
  </si>
  <si>
    <t>32 bit real</t>
  </si>
  <si>
    <t>gr/s</t>
  </si>
  <si>
    <t>Form nummer ved prestrobe</t>
  </si>
  <si>
    <t>Læs formdata (prestrobeFormnummer )</t>
  </si>
  <si>
    <t>SpecialNew2</t>
  </si>
  <si>
    <t>Er Tryk 1 (32 bit real)</t>
  </si>
  <si>
    <t>Er Tryk 2 (32 bit real)</t>
  </si>
  <si>
    <t>Bør Flow 1 (32 bit real)</t>
  </si>
  <si>
    <t>Bør Flow 2 (32 bit real)</t>
  </si>
  <si>
    <t>Bør Tryk 1 (32 bit real)</t>
  </si>
  <si>
    <t>Bør Tryk 2 (32 bit real)</t>
  </si>
  <si>
    <t>Bar</t>
  </si>
  <si>
    <t>SpecialNew3</t>
  </si>
  <si>
    <t>SpecialNew4</t>
  </si>
  <si>
    <t>SpecialNew5</t>
  </si>
  <si>
    <t>SpecialNew6</t>
  </si>
  <si>
    <t>SpecialNew7</t>
  </si>
  <si>
    <t>SpecialNew8</t>
  </si>
  <si>
    <t>SpecialNew10</t>
  </si>
  <si>
    <t>SpecialNew11</t>
  </si>
  <si>
    <t>SpecialNew12</t>
  </si>
  <si>
    <t>SpecialNew14</t>
  </si>
  <si>
    <t>SpecialNew15</t>
  </si>
  <si>
    <t>SpecialNew16</t>
  </si>
  <si>
    <t>SpecialNew17</t>
  </si>
  <si>
    <t>SpecialNew18</t>
  </si>
  <si>
    <t>SpecialNew19</t>
  </si>
  <si>
    <t>SpecialNew20</t>
  </si>
  <si>
    <t>SpecialNew22</t>
  </si>
  <si>
    <t>SpecialNew23</t>
  </si>
  <si>
    <t>SpecialNew24</t>
  </si>
  <si>
    <t>SpecialNew26</t>
  </si>
  <si>
    <t>SpecialNew27</t>
  </si>
  <si>
    <t>SpecialNew28</t>
  </si>
  <si>
    <t>SpecialNew29</t>
  </si>
  <si>
    <t>SpecialNew30</t>
  </si>
  <si>
    <t>SpecialNew31</t>
  </si>
  <si>
    <t>SpecialNew32</t>
  </si>
  <si>
    <t>SpecialNew34</t>
  </si>
  <si>
    <t>SpecialNew35</t>
  </si>
  <si>
    <t>SpecialNew36</t>
  </si>
  <si>
    <t>FormPreStrobe special1</t>
  </si>
  <si>
    <t>FormPreStrobe special2</t>
  </si>
  <si>
    <t>FormPreStrobe special3</t>
  </si>
  <si>
    <t>FormPreStrobe special4</t>
  </si>
  <si>
    <t>FormPreStrobe special5</t>
  </si>
  <si>
    <t>FormPreStrobe special6</t>
  </si>
  <si>
    <t>Prestrobe (formnummer)</t>
  </si>
  <si>
    <t>UpdatePlads plads</t>
  </si>
  <si>
    <t>UpdatePlads formnummer</t>
  </si>
  <si>
    <t>UpdatePlads strobe</t>
  </si>
  <si>
    <t>UpdatePlads data klar</t>
  </si>
  <si>
    <t>Updater pladstabel strobe</t>
  </si>
  <si>
    <t>Update pladstabel accept</t>
  </si>
  <si>
    <t>Prestrobe formdata klar</t>
  </si>
  <si>
    <t>Formnummer retur</t>
  </si>
  <si>
    <t>Ny real diverse 2 data</t>
  </si>
  <si>
    <t>SpecialNew1 (Øverst til venstre)</t>
  </si>
  <si>
    <t>SpecialNew13 (Øverst midt)</t>
  </si>
  <si>
    <t>SpecialNew9 (Nederst venstre)</t>
  </si>
  <si>
    <t>SpecialNew21 (Nederst midt)</t>
  </si>
  <si>
    <t>SpecialNew25 (Øverst højre)</t>
  </si>
  <si>
    <t>SpecialNew33 (Nederst højre)</t>
  </si>
  <si>
    <t>Plads 1 Højre skudt</t>
  </si>
  <si>
    <t>Plads 1 Venstre skudt</t>
  </si>
  <si>
    <t>Plads 2 Højre skudt</t>
  </si>
  <si>
    <t>Plads 2 Venstre skudt</t>
  </si>
  <si>
    <t>Plads 3 Højre skudt</t>
  </si>
  <si>
    <t>Plads 3 Venstre skudt</t>
  </si>
  <si>
    <t>Plads 4 Højre skudt</t>
  </si>
  <si>
    <t>Plads 4 Venstre skudt</t>
  </si>
  <si>
    <t>Plads 5 Højre skudt</t>
  </si>
  <si>
    <t>Plads 5 Venstre skudt</t>
  </si>
  <si>
    <t>Plads 6 Højre skudt</t>
  </si>
  <si>
    <t>Plads 6 Venstre skudt</t>
  </si>
  <si>
    <t>Plads 7 Højre skudt</t>
  </si>
  <si>
    <t>Plads 8 Venstre skudt</t>
  </si>
  <si>
    <t>Plads 8 Højre skudt</t>
  </si>
  <si>
    <t>Plads 7 Venstre skudt</t>
  </si>
  <si>
    <t>Plads 9 Højre skudt</t>
  </si>
  <si>
    <t>Plads 9 Venstre skudt</t>
  </si>
  <si>
    <t>Plads 10 Højre skudt</t>
  </si>
  <si>
    <t>Plads 10 Venstre skudt</t>
  </si>
  <si>
    <t>Plads 11 Højre skudt</t>
  </si>
  <si>
    <t>Plads 11 Venstre skudt</t>
  </si>
  <si>
    <t>Plads 12 Højre skudt</t>
  </si>
  <si>
    <t>Plads 12 Venstre skudt</t>
  </si>
  <si>
    <t>Hvis der er skudt OK så står der et formnummer &gt; 0</t>
  </si>
  <si>
    <t>Nulstil denne plads</t>
  </si>
  <si>
    <t>Dynamisk MK no</t>
  </si>
  <si>
    <t xml:space="preserve">Nulstillingsstrobe </t>
  </si>
  <si>
    <t>NullstillingsAccept</t>
  </si>
  <si>
    <t>Ved strobe high: Nulstiller den valgte plads (1950) og sætter 1952 high (accept)</t>
  </si>
  <si>
    <t>Tryk 1 i Real</t>
  </si>
  <si>
    <t>Tryk 2 i Real</t>
  </si>
  <si>
    <t>Plads 0 Systemvalg</t>
  </si>
  <si>
    <t>Plads 1 Systemvalg</t>
  </si>
  <si>
    <t>Plads 2 Systemvalg</t>
  </si>
  <si>
    <t>Plads 3 Systemvalg</t>
  </si>
  <si>
    <t>Plads 4 Systemvalg</t>
  </si>
  <si>
    <t>Plads 5 Systemvalg</t>
  </si>
  <si>
    <t>Plads 6 Systemvalg</t>
  </si>
  <si>
    <t>Plads 7 Systemvalg</t>
  </si>
  <si>
    <t>Plads 8 Systemvalg</t>
  </si>
  <si>
    <t>Plads 9 Systemvalg</t>
  </si>
  <si>
    <t>Plads 10 Systemvalg</t>
  </si>
  <si>
    <t>Plads 11 Systemvalg</t>
  </si>
  <si>
    <t>Plads 12 Systemvalg</t>
  </si>
  <si>
    <t>Plads 13 Systemvalg</t>
  </si>
  <si>
    <t>Plads 14 Systemvalg</t>
  </si>
  <si>
    <t>Plads 15 Systemvalg</t>
  </si>
  <si>
    <t>Plads 16 Systemvalg</t>
  </si>
  <si>
    <t>Plads 18 Systemvalg</t>
  </si>
  <si>
    <t>Plads 17 Systemvalg</t>
  </si>
  <si>
    <t>Plads 19 Systemvalg</t>
  </si>
  <si>
    <t>Plads 20 Systemvalg</t>
  </si>
  <si>
    <t>Plads 21 Systemvalg</t>
  </si>
  <si>
    <t>Plads 22 Systemvalg</t>
  </si>
  <si>
    <t>Plads 23 Systemvalg</t>
  </si>
  <si>
    <t>Plads 24 Systemvalg</t>
  </si>
  <si>
    <t>Plads 25 Systemvalg</t>
  </si>
  <si>
    <t>Data for systemvalg Ekornes</t>
  </si>
  <si>
    <t>Beskrivelse</t>
  </si>
  <si>
    <t>Hvis en eller begge sider er "TIL" vil der stå systemvalg</t>
  </si>
  <si>
    <t>Hvis ingen sider er "TIL" vil der stå 0</t>
  </si>
  <si>
    <t>Hvis begge sider er "TIL" og har forskellig systemvalg står der 255</t>
  </si>
  <si>
    <t>Data omkring Formholder til/fra</t>
  </si>
  <si>
    <t>Formholder 1 - 8</t>
  </si>
  <si>
    <t>Formholder 9 - 16</t>
  </si>
  <si>
    <t>Formholder 17 - 24</t>
  </si>
  <si>
    <t>Formholder 25 - 32</t>
  </si>
  <si>
    <t>bit 0 = formholder 1 TIL etc.</t>
  </si>
  <si>
    <t>bit 0 = formholder 9 TIL etc.</t>
  </si>
  <si>
    <t>bit 0 = formholder 17 TIL etc.</t>
  </si>
  <si>
    <t>bit 0 = formholder 25 TIL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</si>
</sst>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8"/>
      <name val="Arial"/>
      <family val="2"/>
    </font>
    <font>
      <sz val="14"/>
      <name val="Arial"/>
      <family val="2"/>
    </font>
    <font>
      <sz val="24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2" xfId="0" applyFont="1" applyFill="1" applyBorder="1"/>
    <xf numFmtId="0" fontId="2" fillId="0" borderId="4" xfId="0" applyFont="1" applyBorder="1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6" xfId="0" applyFont="1" applyFill="1" applyBorder="1"/>
    <xf numFmtId="0" fontId="2" fillId="3" borderId="7" xfId="0" applyFont="1" applyFill="1" applyBorder="1"/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4" xfId="0" applyFont="1" applyFill="1" applyBorder="1"/>
    <xf numFmtId="0" fontId="2" fillId="0" borderId="2" xfId="0" applyFont="1" applyBorder="1"/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6" xfId="0" applyFont="1" applyBorder="1"/>
    <xf numFmtId="0" fontId="2" fillId="0" borderId="17" xfId="0" applyFont="1" applyBorder="1"/>
    <xf numFmtId="0" fontId="2" fillId="0" borderId="0" xfId="0" applyFont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1" xfId="0" applyFont="1" applyBorder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1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21" xfId="0" applyFont="1" applyBorder="1"/>
    <xf numFmtId="0" fontId="2" fillId="0" borderId="22" xfId="0" applyFont="1" applyBorder="1"/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/>
    <xf numFmtId="0" fontId="2" fillId="0" borderId="23" xfId="0" applyFont="1" applyBorder="1"/>
    <xf numFmtId="0" fontId="2" fillId="0" borderId="9" xfId="0" applyFont="1" applyFill="1" applyBorder="1"/>
    <xf numFmtId="0" fontId="2" fillId="0" borderId="3" xfId="0" applyFont="1" applyFill="1" applyBorder="1"/>
    <xf numFmtId="0" fontId="2" fillId="4" borderId="1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0" borderId="24" xfId="0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0" fontId="2" fillId="4" borderId="3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2" fillId="4" borderId="4" xfId="0" applyFont="1" applyFill="1" applyBorder="1"/>
    <xf numFmtId="0" fontId="0" fillId="0" borderId="0" xfId="0" applyAlignment="1">
      <alignment horizontal="center"/>
    </xf>
    <xf numFmtId="0" fontId="2" fillId="0" borderId="18" xfId="0" applyFont="1" applyBorder="1"/>
    <xf numFmtId="0" fontId="2" fillId="0" borderId="18" xfId="0" applyFont="1" applyBorder="1"/>
    <xf numFmtId="0" fontId="2" fillId="2" borderId="28" xfId="0" applyFont="1" applyFill="1" applyBorder="1"/>
    <xf numFmtId="0" fontId="2" fillId="0" borderId="3" xfId="0" applyFont="1" applyBorder="1"/>
    <xf numFmtId="0" fontId="2" fillId="0" borderId="29" xfId="0" applyFont="1" applyBorder="1"/>
    <xf numFmtId="0" fontId="2" fillId="0" borderId="8" xfId="0" applyFont="1" applyBorder="1"/>
    <xf numFmtId="0" fontId="2" fillId="0" borderId="29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2" fillId="0" borderId="29" xfId="0" applyFont="1" applyFill="1" applyBorder="1"/>
    <xf numFmtId="0" fontId="5" fillId="0" borderId="0" xfId="0" applyFont="1" applyAlignment="1">
      <alignment horizontal="left"/>
    </xf>
    <xf numFmtId="0" fontId="1" fillId="0" borderId="0" xfId="1"/>
    <xf numFmtId="0" fontId="1" fillId="0" borderId="0" xfId="1" applyAlignment="1">
      <alignment vertical="center" wrapText="1"/>
    </xf>
    <xf numFmtId="0" fontId="1" fillId="0" borderId="0" xfId="1" applyBorder="1" applyAlignment="1">
      <alignment vertical="center" wrapText="1"/>
    </xf>
    <xf numFmtId="0" fontId="1" fillId="0" borderId="0" xfId="1" applyAlignment="1">
      <alignment horizontal="left"/>
    </xf>
    <xf numFmtId="0" fontId="1" fillId="0" borderId="0" xfId="1" applyAlignment="1">
      <alignment horizontal="left" vertical="center" wrapText="1"/>
    </xf>
    <xf numFmtId="0" fontId="1" fillId="6" borderId="1" xfId="1" applyFill="1" applyBorder="1" applyAlignment="1">
      <alignment horizontal="left"/>
    </xf>
    <xf numFmtId="0" fontId="1" fillId="6" borderId="1" xfId="1" applyFill="1" applyBorder="1" applyAlignment="1">
      <alignment horizontal="left" vertical="center" wrapText="1"/>
    </xf>
    <xf numFmtId="0" fontId="6" fillId="0" borderId="0" xfId="1" applyFont="1" applyAlignment="1">
      <alignment horizontal="left"/>
    </xf>
    <xf numFmtId="0" fontId="1" fillId="7" borderId="10" xfId="1" applyFill="1" applyBorder="1" applyAlignment="1">
      <alignment horizontal="left" wrapText="1"/>
    </xf>
    <xf numFmtId="0" fontId="1" fillId="7" borderId="30" xfId="1" applyFill="1" applyBorder="1" applyAlignment="1">
      <alignment horizontal="left" wrapText="1"/>
    </xf>
    <xf numFmtId="0" fontId="1" fillId="7" borderId="30" xfId="1" applyFill="1" applyBorder="1" applyAlignment="1">
      <alignment horizontal="left"/>
    </xf>
    <xf numFmtId="0" fontId="1" fillId="7" borderId="20" xfId="1" applyFill="1" applyBorder="1" applyAlignment="1">
      <alignment horizontal="left"/>
    </xf>
    <xf numFmtId="0" fontId="1" fillId="6" borderId="31" xfId="1" applyFill="1" applyBorder="1" applyAlignment="1">
      <alignment horizontal="left"/>
    </xf>
    <xf numFmtId="0" fontId="1" fillId="6" borderId="22" xfId="1" applyFill="1" applyBorder="1" applyAlignment="1">
      <alignment horizontal="left" vertical="center" wrapText="1"/>
    </xf>
    <xf numFmtId="0" fontId="1" fillId="6" borderId="32" xfId="1" applyFill="1" applyBorder="1" applyAlignment="1">
      <alignment horizontal="left"/>
    </xf>
    <xf numFmtId="0" fontId="1" fillId="6" borderId="33" xfId="1" applyFill="1" applyBorder="1" applyAlignment="1">
      <alignment horizontal="left"/>
    </xf>
    <xf numFmtId="0" fontId="1" fillId="6" borderId="33" xfId="1" applyFill="1" applyBorder="1" applyAlignment="1">
      <alignment horizontal="left" vertical="center" wrapText="1"/>
    </xf>
    <xf numFmtId="0" fontId="1" fillId="6" borderId="34" xfId="1" applyFill="1" applyBorder="1" applyAlignment="1">
      <alignment horizontal="left" vertical="center" wrapText="1"/>
    </xf>
    <xf numFmtId="0" fontId="1" fillId="6" borderId="29" xfId="1" applyFill="1" applyBorder="1" applyAlignment="1">
      <alignment horizontal="left"/>
    </xf>
    <xf numFmtId="0" fontId="1" fillId="6" borderId="3" xfId="1" applyFill="1" applyBorder="1" applyAlignment="1">
      <alignment horizontal="left"/>
    </xf>
    <xf numFmtId="0" fontId="7" fillId="0" borderId="0" xfId="1" applyFont="1" applyBorder="1" applyAlignment="1">
      <alignment horizontal="left"/>
    </xf>
    <xf numFmtId="0" fontId="1" fillId="0" borderId="0" xfId="1" applyFill="1" applyBorder="1" applyAlignment="1">
      <alignment horizontal="left"/>
    </xf>
    <xf numFmtId="0" fontId="1" fillId="0" borderId="0" xfId="1" applyBorder="1" applyAlignment="1">
      <alignment horizontal="left"/>
    </xf>
    <xf numFmtId="0" fontId="8" fillId="0" borderId="0" xfId="1" applyFont="1" applyAlignment="1">
      <alignment horizontal="left"/>
    </xf>
    <xf numFmtId="0" fontId="1" fillId="7" borderId="20" xfId="1" applyFill="1" applyBorder="1" applyAlignment="1">
      <alignment horizontal="left" wrapText="1"/>
    </xf>
    <xf numFmtId="0" fontId="2" fillId="8" borderId="3" xfId="0" applyFont="1" applyFill="1" applyBorder="1" applyAlignment="1">
      <alignment horizontal="left"/>
    </xf>
    <xf numFmtId="0" fontId="4" fillId="8" borderId="3" xfId="0" applyFont="1" applyFill="1" applyBorder="1" applyAlignment="1">
      <alignment horizontal="left"/>
    </xf>
    <xf numFmtId="0" fontId="2" fillId="8" borderId="4" xfId="0" applyFont="1" applyFill="1" applyBorder="1" applyAlignment="1">
      <alignment horizontal="left"/>
    </xf>
    <xf numFmtId="0" fontId="2" fillId="8" borderId="4" xfId="0" applyFont="1" applyFill="1" applyBorder="1"/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18" xfId="0" applyFont="1" applyBorder="1"/>
    <xf numFmtId="0" fontId="2" fillId="0" borderId="19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18" xfId="0" applyFont="1" applyFill="1" applyBorder="1"/>
    <xf numFmtId="0" fontId="2" fillId="0" borderId="19" xfId="0" applyFont="1" applyFill="1" applyBorder="1"/>
    <xf numFmtId="0" fontId="2" fillId="9" borderId="18" xfId="0" applyFont="1" applyFill="1" applyBorder="1" applyAlignment="1">
      <alignment horizontal="left"/>
    </xf>
    <xf numFmtId="0" fontId="2" fillId="0" borderId="0" xfId="0" applyFont="1" applyAlignment="1">
      <alignment wrapText="1"/>
    </xf>
    <xf numFmtId="164" fontId="2" fillId="0" borderId="1" xfId="0" applyNumberFormat="1" applyFont="1" applyBorder="1" applyAlignment="1">
      <alignment horizontal="left"/>
    </xf>
    <xf numFmtId="0" fontId="2" fillId="9" borderId="27" xfId="0" applyFont="1" applyFill="1" applyBorder="1" applyAlignment="1">
      <alignment horizontal="left"/>
    </xf>
    <xf numFmtId="0" fontId="2" fillId="9" borderId="27" xfId="0" applyFont="1" applyFill="1" applyBorder="1"/>
    <xf numFmtId="0" fontId="2" fillId="9" borderId="2" xfId="0" applyFont="1" applyFill="1" applyBorder="1"/>
    <xf numFmtId="0" fontId="2" fillId="0" borderId="9" xfId="0" applyFont="1" applyBorder="1"/>
    <xf numFmtId="0" fontId="2" fillId="0" borderId="35" xfId="0" applyFont="1" applyBorder="1"/>
    <xf numFmtId="0" fontId="9" fillId="0" borderId="1" xfId="0" applyFont="1" applyBorder="1"/>
    <xf numFmtId="0" fontId="0" fillId="0" borderId="0" xfId="0" applyAlignment="1">
      <alignment horizontal="right"/>
    </xf>
    <xf numFmtId="0" fontId="0" fillId="0" borderId="36" xfId="0" applyBorder="1" applyAlignment="1">
      <alignment horizontal="right"/>
    </xf>
    <xf numFmtId="0" fontId="0" fillId="0" borderId="37" xfId="0" applyBorder="1" applyAlignment="1">
      <alignment horizontal="right"/>
    </xf>
    <xf numFmtId="0" fontId="0" fillId="0" borderId="38" xfId="0" applyBorder="1"/>
    <xf numFmtId="0" fontId="0" fillId="0" borderId="17" xfId="0" applyBorder="1"/>
    <xf numFmtId="0" fontId="0" fillId="0" borderId="0" xfId="0" applyAlignment="1">
      <alignment horizontal="left"/>
    </xf>
    <xf numFmtId="0" fontId="0" fillId="0" borderId="36" xfId="0" applyBorder="1"/>
    <xf numFmtId="0" fontId="0" fillId="0" borderId="39" xfId="0" applyBorder="1"/>
    <xf numFmtId="0" fontId="0" fillId="0" borderId="37" xfId="0" applyBorder="1"/>
    <xf numFmtId="0" fontId="0" fillId="0" borderId="40" xfId="0" applyBorder="1"/>
    <xf numFmtId="0" fontId="0" fillId="0" borderId="0" xfId="0" applyBorder="1"/>
    <xf numFmtId="0" fontId="0" fillId="0" borderId="41" xfId="0" applyBorder="1"/>
    <xf numFmtId="0" fontId="0" fillId="0" borderId="42" xfId="0" applyBorder="1"/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2" fillId="10" borderId="29" xfId="0" applyFont="1" applyFill="1" applyBorder="1"/>
    <xf numFmtId="0" fontId="2" fillId="10" borderId="8" xfId="0" applyFont="1" applyFill="1" applyBorder="1"/>
    <xf numFmtId="0" fontId="2" fillId="10" borderId="3" xfId="0" applyFont="1" applyFill="1" applyBorder="1"/>
    <xf numFmtId="0" fontId="2" fillId="0" borderId="43" xfId="0" applyFont="1" applyBorder="1" applyAlignment="1">
      <alignment horizontal="left"/>
    </xf>
    <xf numFmtId="0" fontId="2" fillId="0" borderId="44" xfId="0" applyFont="1" applyBorder="1"/>
    <xf numFmtId="0" fontId="2" fillId="9" borderId="28" xfId="0" applyFont="1" applyFill="1" applyBorder="1"/>
    <xf numFmtId="0" fontId="2" fillId="0" borderId="45" xfId="0" applyFont="1" applyBorder="1" applyAlignment="1">
      <alignment horizontal="left"/>
    </xf>
    <xf numFmtId="0" fontId="2" fillId="9" borderId="9" xfId="0" applyFont="1" applyFill="1" applyBorder="1"/>
    <xf numFmtId="0" fontId="2" fillId="0" borderId="46" xfId="0" applyFont="1" applyBorder="1" applyAlignment="1">
      <alignment horizontal="left"/>
    </xf>
    <xf numFmtId="0" fontId="2" fillId="9" borderId="4" xfId="0" applyFont="1" applyFill="1" applyBorder="1"/>
    <xf numFmtId="0" fontId="2" fillId="0" borderId="44" xfId="0" applyFont="1" applyBorder="1" applyAlignment="1">
      <alignment horizontal="left"/>
    </xf>
    <xf numFmtId="0" fontId="2" fillId="11" borderId="0" xfId="0" applyFont="1" applyFill="1" applyBorder="1" applyAlignment="1">
      <alignment horizontal="left"/>
    </xf>
    <xf numFmtId="0" fontId="2" fillId="11" borderId="0" xfId="0" applyFont="1" applyFill="1" applyBorder="1"/>
    <xf numFmtId="0" fontId="2" fillId="11" borderId="0" xfId="0" applyFont="1" applyFill="1" applyAlignment="1">
      <alignment horizontal="left"/>
    </xf>
    <xf numFmtId="0" fontId="2" fillId="11" borderId="0" xfId="0" applyFont="1" applyFill="1"/>
    <xf numFmtId="0" fontId="2" fillId="11" borderId="4" xfId="0" applyFont="1" applyFill="1" applyBorder="1" applyAlignment="1">
      <alignment horizontal="left"/>
    </xf>
    <xf numFmtId="0" fontId="2" fillId="11" borderId="1" xfId="0" applyFont="1" applyFill="1" applyBorder="1"/>
    <xf numFmtId="0" fontId="2" fillId="0" borderId="18" xfId="0" applyFont="1" applyBorder="1"/>
    <xf numFmtId="0" fontId="2" fillId="0" borderId="19" xfId="0" applyFont="1" applyBorder="1"/>
    <xf numFmtId="0" fontId="2" fillId="9" borderId="29" xfId="0" applyFont="1" applyFill="1" applyBorder="1"/>
    <xf numFmtId="0" fontId="2" fillId="9" borderId="8" xfId="0" applyFont="1" applyFill="1" applyBorder="1"/>
    <xf numFmtId="0" fontId="2" fillId="9" borderId="3" xfId="0" applyFont="1" applyFill="1" applyBorder="1"/>
    <xf numFmtId="0" fontId="2" fillId="11" borderId="1" xfId="0" applyFont="1" applyFill="1" applyBorder="1" applyAlignment="1">
      <alignment horizontal="left"/>
    </xf>
    <xf numFmtId="0" fontId="2" fillId="9" borderId="18" xfId="0" applyFont="1" applyFill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0" fontId="2" fillId="9" borderId="18" xfId="0" applyFont="1" applyFill="1" applyBorder="1" applyAlignment="1">
      <alignment horizontal="left"/>
    </xf>
    <xf numFmtId="0" fontId="0" fillId="9" borderId="27" xfId="0" applyFill="1" applyBorder="1" applyAlignment="1"/>
    <xf numFmtId="0" fontId="0" fillId="9" borderId="2" xfId="0" applyFill="1" applyBorder="1" applyAlignment="1"/>
    <xf numFmtId="0" fontId="2" fillId="4" borderId="18" xfId="0" applyFont="1" applyFill="1" applyBorder="1"/>
    <xf numFmtId="0" fontId="2" fillId="4" borderId="19" xfId="0" applyFont="1" applyFill="1" applyBorder="1"/>
    <xf numFmtId="0" fontId="2" fillId="0" borderId="18" xfId="0" applyFont="1" applyBorder="1"/>
    <xf numFmtId="0" fontId="2" fillId="0" borderId="19" xfId="0" applyFont="1" applyBorder="1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2" borderId="27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0" fillId="0" borderId="27" xfId="0" applyBorder="1" applyAlignment="1"/>
    <xf numFmtId="0" fontId="0" fillId="0" borderId="2" xfId="0" applyBorder="1" applyAlignment="1"/>
    <xf numFmtId="0" fontId="2" fillId="8" borderId="18" xfId="0" applyFont="1" applyFill="1" applyBorder="1" applyAlignment="1">
      <alignment horizontal="left"/>
    </xf>
    <xf numFmtId="0" fontId="2" fillId="8" borderId="19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2" fillId="4" borderId="18" xfId="0" applyFont="1" applyFill="1" applyBorder="1" applyAlignment="1">
      <alignment horizontal="left"/>
    </xf>
    <xf numFmtId="0" fontId="2" fillId="4" borderId="19" xfId="0" applyFont="1" applyFill="1" applyBorder="1" applyAlignment="1">
      <alignment horizontal="left"/>
    </xf>
    <xf numFmtId="0" fontId="4" fillId="8" borderId="18" xfId="0" applyFont="1" applyFill="1" applyBorder="1" applyAlignment="1">
      <alignment horizontal="left"/>
    </xf>
    <xf numFmtId="0" fontId="4" fillId="8" borderId="19" xfId="0" applyFont="1" applyFill="1" applyBorder="1" applyAlignment="1">
      <alignment horizontal="left"/>
    </xf>
    <xf numFmtId="0" fontId="4" fillId="5" borderId="1" xfId="0" applyFont="1" applyFill="1" applyBorder="1" applyAlignment="1"/>
    <xf numFmtId="164" fontId="2" fillId="0" borderId="1" xfId="0" applyNumberFormat="1" applyFon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19050</xdr:rowOff>
    </xdr:from>
    <xdr:to>
      <xdr:col>6</xdr:col>
      <xdr:colOff>600075</xdr:colOff>
      <xdr:row>59</xdr:row>
      <xdr:rowOff>0</xdr:rowOff>
    </xdr:to>
    <xdr:cxnSp macro="">
      <xdr:nvCxnSpPr>
        <xdr:cNvPr id="2" name="Lige forbindels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38100" y="124167900"/>
          <a:ext cx="6000750" cy="7715250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0</xdr:row>
      <xdr:rowOff>247650</xdr:rowOff>
    </xdr:from>
    <xdr:to>
      <xdr:col>6</xdr:col>
      <xdr:colOff>600075</xdr:colOff>
      <xdr:row>58</xdr:row>
      <xdr:rowOff>152400</xdr:rowOff>
    </xdr:to>
    <xdr:cxnSp macro="">
      <xdr:nvCxnSpPr>
        <xdr:cNvPr id="3" name="Lige forbindels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H="1">
          <a:off x="28575" y="124148850"/>
          <a:ext cx="6010275" cy="7734300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923925</xdr:colOff>
      <xdr:row>23</xdr:row>
      <xdr:rowOff>142875</xdr:rowOff>
    </xdr:from>
    <xdr:to>
      <xdr:col>4</xdr:col>
      <xdr:colOff>409575</xdr:colOff>
      <xdr:row>27</xdr:row>
      <xdr:rowOff>114300</xdr:rowOff>
    </xdr:to>
    <xdr:sp macro="" textlink="">
      <xdr:nvSpPr>
        <xdr:cNvPr id="4" name="Tekstboks 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076450" y="127215900"/>
          <a:ext cx="240030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a-DK" sz="1100" b="1">
              <a:solidFill>
                <a:srgbClr val="FF0000"/>
              </a:solidFill>
            </a:rPr>
            <a:t>Se separat excel ark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05"/>
  <sheetViews>
    <sheetView tabSelected="1" topLeftCell="A1122" zoomScale="130" zoomScaleNormal="130" zoomScaleSheetLayoutView="100" workbookViewId="0">
      <selection activeCell="E1142" sqref="E1142:E1145"/>
    </sheetView>
  </sheetViews>
  <sheetFormatPr defaultRowHeight="11.1" customHeight="1" x14ac:dyDescent="0.2"/>
  <cols>
    <col min="1" max="1" width="10.140625" style="2" customWidth="1"/>
    <col min="2" max="2" width="7.140625" style="2" customWidth="1"/>
    <col min="3" max="3" width="19.85546875" style="1" customWidth="1"/>
    <col min="4" max="4" width="23.85546875" style="1" customWidth="1"/>
    <col min="5" max="5" width="9.85546875" style="1" customWidth="1"/>
    <col min="6" max="6" width="10.7109375" style="1" customWidth="1"/>
    <col min="7" max="7" width="9.140625" style="1"/>
    <col min="8" max="8" width="4.85546875" style="1" customWidth="1"/>
    <col min="9" max="9" width="11.5703125" style="1" customWidth="1"/>
    <col min="10" max="16384" width="9.140625" style="1"/>
  </cols>
  <sheetData>
    <row r="1" spans="1:4" ht="21" customHeight="1" x14ac:dyDescent="0.35">
      <c r="A1" s="3" t="s">
        <v>524</v>
      </c>
      <c r="B1" s="3"/>
      <c r="C1" s="3"/>
    </row>
    <row r="2" spans="1:4" ht="11.1" customHeight="1" x14ac:dyDescent="0.2">
      <c r="A2" s="4" t="s">
        <v>422</v>
      </c>
      <c r="B2" s="4" t="s">
        <v>423</v>
      </c>
    </row>
    <row r="3" spans="1:4" ht="11.1" customHeight="1" x14ac:dyDescent="0.2">
      <c r="A3" s="54">
        <v>0</v>
      </c>
      <c r="B3" s="55">
        <v>68</v>
      </c>
      <c r="C3" s="168" t="s">
        <v>0</v>
      </c>
      <c r="D3" s="169"/>
    </row>
    <row r="4" spans="1:4" ht="11.1" customHeight="1" x14ac:dyDescent="0.2">
      <c r="A4" s="6"/>
      <c r="B4" s="7"/>
      <c r="C4" s="170"/>
      <c r="D4" s="171"/>
    </row>
    <row r="5" spans="1:4" ht="11.1" customHeight="1" x14ac:dyDescent="0.2">
      <c r="A5" s="6">
        <v>100</v>
      </c>
      <c r="B5" s="7">
        <v>111</v>
      </c>
      <c r="C5" s="170" t="s">
        <v>1</v>
      </c>
      <c r="D5" s="171"/>
    </row>
    <row r="6" spans="1:4" ht="11.1" customHeight="1" x14ac:dyDescent="0.2">
      <c r="A6" s="6"/>
      <c r="B6" s="7"/>
      <c r="C6" s="170"/>
      <c r="D6" s="171"/>
    </row>
    <row r="7" spans="1:4" ht="11.1" customHeight="1" x14ac:dyDescent="0.2">
      <c r="A7" s="6">
        <v>120</v>
      </c>
      <c r="B7" s="7">
        <v>131</v>
      </c>
      <c r="C7" s="170" t="s">
        <v>2</v>
      </c>
      <c r="D7" s="171"/>
    </row>
    <row r="8" spans="1:4" ht="11.1" customHeight="1" x14ac:dyDescent="0.2">
      <c r="A8" s="6">
        <v>140</v>
      </c>
      <c r="B8" s="7">
        <v>151</v>
      </c>
      <c r="C8" s="170" t="s">
        <v>3</v>
      </c>
      <c r="D8" s="171"/>
    </row>
    <row r="9" spans="1:4" ht="11.1" customHeight="1" x14ac:dyDescent="0.2">
      <c r="A9" s="6">
        <v>160</v>
      </c>
      <c r="B9" s="7">
        <v>171</v>
      </c>
      <c r="C9" s="170" t="s">
        <v>4</v>
      </c>
      <c r="D9" s="171"/>
    </row>
    <row r="10" spans="1:4" ht="11.1" customHeight="1" x14ac:dyDescent="0.2">
      <c r="A10" s="47">
        <v>180</v>
      </c>
      <c r="B10" s="48">
        <v>305</v>
      </c>
      <c r="C10" s="172" t="s">
        <v>5</v>
      </c>
      <c r="D10" s="173"/>
    </row>
    <row r="11" spans="1:4" ht="11.1" customHeight="1" x14ac:dyDescent="0.2">
      <c r="A11" s="47"/>
      <c r="B11" s="48"/>
      <c r="C11" s="172"/>
      <c r="D11" s="173"/>
    </row>
    <row r="12" spans="1:4" ht="11.1" customHeight="1" x14ac:dyDescent="0.2">
      <c r="A12" s="47">
        <v>400</v>
      </c>
      <c r="B12" s="48">
        <v>428</v>
      </c>
      <c r="C12" s="114" t="s">
        <v>2027</v>
      </c>
      <c r="D12" s="115"/>
    </row>
    <row r="13" spans="1:4" ht="11.1" customHeight="1" x14ac:dyDescent="0.2">
      <c r="A13" s="47"/>
      <c r="B13" s="48"/>
      <c r="C13" s="114"/>
      <c r="D13" s="115"/>
    </row>
    <row r="14" spans="1:4" ht="11.1" customHeight="1" x14ac:dyDescent="0.2">
      <c r="A14" s="6">
        <v>500</v>
      </c>
      <c r="B14" s="7">
        <v>589</v>
      </c>
      <c r="C14" s="170" t="s">
        <v>6</v>
      </c>
      <c r="D14" s="171"/>
    </row>
    <row r="15" spans="1:4" ht="11.1" customHeight="1" x14ac:dyDescent="0.2">
      <c r="A15" s="6"/>
      <c r="B15" s="7"/>
      <c r="C15" s="170"/>
      <c r="D15" s="171"/>
    </row>
    <row r="16" spans="1:4" ht="11.1" customHeight="1" x14ac:dyDescent="0.2">
      <c r="A16" s="6">
        <v>600</v>
      </c>
      <c r="B16" s="7">
        <v>699</v>
      </c>
      <c r="C16" s="170" t="s">
        <v>7</v>
      </c>
      <c r="D16" s="171"/>
    </row>
    <row r="17" spans="1:4" ht="11.1" customHeight="1" x14ac:dyDescent="0.2">
      <c r="A17" s="6"/>
      <c r="B17" s="7"/>
      <c r="C17" s="170"/>
      <c r="D17" s="171"/>
    </row>
    <row r="18" spans="1:4" ht="11.1" customHeight="1" x14ac:dyDescent="0.2">
      <c r="A18" s="6">
        <v>726</v>
      </c>
      <c r="B18" s="7">
        <v>737</v>
      </c>
      <c r="C18" s="170" t="s">
        <v>8</v>
      </c>
      <c r="D18" s="171"/>
    </row>
    <row r="19" spans="1:4" ht="11.1" customHeight="1" x14ac:dyDescent="0.2">
      <c r="A19" s="6">
        <v>742</v>
      </c>
      <c r="B19" s="7">
        <v>753</v>
      </c>
      <c r="C19" s="170" t="s">
        <v>9</v>
      </c>
      <c r="D19" s="171"/>
    </row>
    <row r="20" spans="1:4" ht="11.1" customHeight="1" x14ac:dyDescent="0.2">
      <c r="A20" s="6"/>
      <c r="B20" s="7"/>
      <c r="C20" s="170"/>
      <c r="D20" s="171"/>
    </row>
    <row r="21" spans="1:4" ht="11.1" customHeight="1" x14ac:dyDescent="0.2">
      <c r="A21" s="6">
        <v>826</v>
      </c>
      <c r="B21" s="7">
        <v>837</v>
      </c>
      <c r="C21" s="170" t="s">
        <v>10</v>
      </c>
      <c r="D21" s="171"/>
    </row>
    <row r="22" spans="1:4" ht="11.1" customHeight="1" x14ac:dyDescent="0.2">
      <c r="A22" s="6">
        <v>842</v>
      </c>
      <c r="B22" s="7">
        <v>853</v>
      </c>
      <c r="C22" s="170" t="s">
        <v>11</v>
      </c>
      <c r="D22" s="171"/>
    </row>
    <row r="23" spans="1:4" ht="11.1" customHeight="1" x14ac:dyDescent="0.2">
      <c r="A23" s="6"/>
      <c r="B23" s="7"/>
      <c r="C23" s="170"/>
      <c r="D23" s="171"/>
    </row>
    <row r="24" spans="1:4" ht="11.1" customHeight="1" x14ac:dyDescent="0.2">
      <c r="A24" s="6">
        <v>926</v>
      </c>
      <c r="B24" s="7">
        <v>937</v>
      </c>
      <c r="C24" s="170" t="s">
        <v>12</v>
      </c>
      <c r="D24" s="171"/>
    </row>
    <row r="25" spans="1:4" ht="11.1" customHeight="1" x14ac:dyDescent="0.2">
      <c r="A25" s="6">
        <v>942</v>
      </c>
      <c r="B25" s="7">
        <v>953</v>
      </c>
      <c r="C25" s="170" t="s">
        <v>13</v>
      </c>
      <c r="D25" s="171"/>
    </row>
    <row r="26" spans="1:4" ht="11.1" customHeight="1" x14ac:dyDescent="0.2">
      <c r="A26" s="6">
        <v>954</v>
      </c>
      <c r="B26" s="7">
        <v>959</v>
      </c>
      <c r="C26" s="170" t="s">
        <v>14</v>
      </c>
      <c r="D26" s="171"/>
    </row>
    <row r="27" spans="1:4" ht="11.1" customHeight="1" x14ac:dyDescent="0.2">
      <c r="A27" s="47">
        <v>960</v>
      </c>
      <c r="B27" s="48">
        <v>971</v>
      </c>
      <c r="C27" s="172" t="s">
        <v>360</v>
      </c>
      <c r="D27" s="173"/>
    </row>
    <row r="28" spans="1:4" ht="11.1" customHeight="1" x14ac:dyDescent="0.2">
      <c r="A28" s="47">
        <v>972</v>
      </c>
      <c r="B28" s="48">
        <v>983</v>
      </c>
      <c r="C28" s="172" t="s">
        <v>359</v>
      </c>
      <c r="D28" s="173"/>
    </row>
    <row r="29" spans="1:4" ht="11.1" customHeight="1" x14ac:dyDescent="0.2">
      <c r="A29" s="6"/>
      <c r="B29" s="7"/>
      <c r="C29" s="35"/>
      <c r="D29" s="36"/>
    </row>
    <row r="30" spans="1:4" ht="11.1" customHeight="1" x14ac:dyDescent="0.2">
      <c r="A30" s="6">
        <v>1026</v>
      </c>
      <c r="B30" s="7">
        <v>1037</v>
      </c>
      <c r="C30" s="170" t="s">
        <v>15</v>
      </c>
      <c r="D30" s="171"/>
    </row>
    <row r="31" spans="1:4" ht="11.1" customHeight="1" x14ac:dyDescent="0.2">
      <c r="A31" s="6">
        <v>1042</v>
      </c>
      <c r="B31" s="7">
        <v>1053</v>
      </c>
      <c r="C31" s="170" t="s">
        <v>16</v>
      </c>
      <c r="D31" s="171"/>
    </row>
    <row r="32" spans="1:4" ht="11.1" customHeight="1" x14ac:dyDescent="0.2">
      <c r="A32" s="6">
        <v>1054</v>
      </c>
      <c r="B32" s="7">
        <v>1059</v>
      </c>
      <c r="C32" s="170" t="s">
        <v>17</v>
      </c>
      <c r="D32" s="171"/>
    </row>
    <row r="33" spans="1:4" ht="11.1" customHeight="1" x14ac:dyDescent="0.2">
      <c r="A33" s="47">
        <v>1060</v>
      </c>
      <c r="B33" s="48">
        <v>1071</v>
      </c>
      <c r="C33" s="172" t="s">
        <v>361</v>
      </c>
      <c r="D33" s="173"/>
    </row>
    <row r="34" spans="1:4" ht="11.1" customHeight="1" x14ac:dyDescent="0.2">
      <c r="A34" s="47">
        <v>1072</v>
      </c>
      <c r="B34" s="48">
        <v>1083</v>
      </c>
      <c r="C34" s="172" t="s">
        <v>362</v>
      </c>
      <c r="D34" s="173"/>
    </row>
    <row r="35" spans="1:4" ht="11.1" customHeight="1" x14ac:dyDescent="0.2">
      <c r="A35" s="6"/>
      <c r="B35" s="7"/>
      <c r="C35" s="170"/>
      <c r="D35" s="171"/>
    </row>
    <row r="36" spans="1:4" ht="11.1" customHeight="1" x14ac:dyDescent="0.2">
      <c r="A36" s="6">
        <v>1198</v>
      </c>
      <c r="B36" s="7">
        <v>1240</v>
      </c>
      <c r="C36" s="170" t="s">
        <v>18</v>
      </c>
      <c r="D36" s="171"/>
    </row>
    <row r="37" spans="1:4" ht="11.1" customHeight="1" x14ac:dyDescent="0.2">
      <c r="A37" s="6"/>
      <c r="B37" s="7"/>
      <c r="C37" s="170"/>
      <c r="D37" s="171"/>
    </row>
    <row r="38" spans="1:4" ht="11.1" customHeight="1" x14ac:dyDescent="0.2">
      <c r="A38" s="6">
        <v>1300</v>
      </c>
      <c r="B38" s="7">
        <v>1325</v>
      </c>
      <c r="C38" s="170" t="s">
        <v>19</v>
      </c>
      <c r="D38" s="171"/>
    </row>
    <row r="39" spans="1:4" ht="11.1" customHeight="1" x14ac:dyDescent="0.2">
      <c r="A39" s="6">
        <v>1330</v>
      </c>
      <c r="B39" s="7">
        <v>1355</v>
      </c>
      <c r="C39" s="170" t="s">
        <v>20</v>
      </c>
      <c r="D39" s="171"/>
    </row>
    <row r="40" spans="1:4" ht="11.1" customHeight="1" x14ac:dyDescent="0.2">
      <c r="A40" s="6">
        <v>1360</v>
      </c>
      <c r="B40" s="7">
        <v>1385</v>
      </c>
      <c r="C40" s="170" t="s">
        <v>21</v>
      </c>
      <c r="D40" s="171"/>
    </row>
    <row r="41" spans="1:4" ht="11.1" customHeight="1" x14ac:dyDescent="0.2">
      <c r="A41" s="6">
        <v>1390</v>
      </c>
      <c r="B41" s="7">
        <v>1415</v>
      </c>
      <c r="C41" s="170" t="s">
        <v>22</v>
      </c>
      <c r="D41" s="171"/>
    </row>
    <row r="42" spans="1:4" ht="11.1" customHeight="1" x14ac:dyDescent="0.2">
      <c r="A42" s="6"/>
      <c r="B42" s="7"/>
      <c r="C42" s="110"/>
      <c r="D42" s="111"/>
    </row>
    <row r="43" spans="1:4" ht="11.1" customHeight="1" x14ac:dyDescent="0.2">
      <c r="A43" s="6">
        <v>1420</v>
      </c>
      <c r="B43" s="7">
        <v>1446</v>
      </c>
      <c r="C43" s="110" t="s">
        <v>2031</v>
      </c>
      <c r="D43" s="111"/>
    </row>
    <row r="44" spans="1:4" ht="11.1" customHeight="1" x14ac:dyDescent="0.2">
      <c r="A44" s="6"/>
      <c r="B44" s="7"/>
      <c r="C44" s="110"/>
      <c r="D44" s="111"/>
    </row>
    <row r="45" spans="1:4" ht="11.1" customHeight="1" x14ac:dyDescent="0.2">
      <c r="A45" s="6">
        <v>1500</v>
      </c>
      <c r="B45" s="7">
        <v>1580</v>
      </c>
      <c r="C45" s="110" t="s">
        <v>2032</v>
      </c>
      <c r="D45" s="111"/>
    </row>
    <row r="46" spans="1:4" ht="11.1" customHeight="1" x14ac:dyDescent="0.2">
      <c r="A46" s="6"/>
      <c r="B46" s="7"/>
      <c r="C46" s="112"/>
      <c r="D46" s="113"/>
    </row>
    <row r="47" spans="1:4" ht="11.1" customHeight="1" x14ac:dyDescent="0.2">
      <c r="A47" s="6">
        <v>1620</v>
      </c>
      <c r="B47" s="7">
        <v>1852</v>
      </c>
      <c r="C47" s="112" t="s">
        <v>2041</v>
      </c>
      <c r="D47" s="113"/>
    </row>
    <row r="48" spans="1:4" ht="11.1" customHeight="1" x14ac:dyDescent="0.2">
      <c r="A48" s="6"/>
      <c r="B48" s="7"/>
      <c r="C48" s="110"/>
      <c r="D48" s="111"/>
    </row>
    <row r="49" spans="1:7" ht="11.1" customHeight="1" x14ac:dyDescent="0.2">
      <c r="A49" s="6">
        <v>1700</v>
      </c>
      <c r="B49" s="7"/>
      <c r="C49" s="157" t="s">
        <v>2136</v>
      </c>
      <c r="D49" s="158"/>
    </row>
    <row r="50" spans="1:7" ht="11.1" customHeight="1" x14ac:dyDescent="0.2">
      <c r="A50" s="6"/>
      <c r="B50" s="7"/>
      <c r="C50" s="157"/>
      <c r="D50" s="158"/>
    </row>
    <row r="51" spans="1:7" ht="11.1" customHeight="1" x14ac:dyDescent="0.2">
      <c r="A51" s="6">
        <v>2000</v>
      </c>
      <c r="B51" s="7">
        <v>2007</v>
      </c>
      <c r="C51" s="110" t="s">
        <v>2033</v>
      </c>
      <c r="D51" s="111"/>
    </row>
    <row r="52" spans="1:7" ht="11.1" customHeight="1" x14ac:dyDescent="0.2">
      <c r="A52" s="6"/>
      <c r="B52" s="7"/>
      <c r="C52" s="110"/>
      <c r="D52" s="111"/>
    </row>
    <row r="53" spans="1:7" ht="11.1" customHeight="1" x14ac:dyDescent="0.2">
      <c r="A53" s="6">
        <v>2100</v>
      </c>
      <c r="B53" s="7">
        <v>2216</v>
      </c>
      <c r="C53" s="110" t="s">
        <v>2034</v>
      </c>
      <c r="D53" s="111"/>
    </row>
    <row r="54" spans="1:7" ht="11.1" customHeight="1" x14ac:dyDescent="0.2">
      <c r="A54" s="6"/>
      <c r="B54" s="7"/>
      <c r="C54" s="110"/>
      <c r="D54" s="111"/>
    </row>
    <row r="55" spans="1:7" ht="11.1" customHeight="1" x14ac:dyDescent="0.2">
      <c r="A55" s="6"/>
      <c r="B55" s="7"/>
      <c r="C55" s="110"/>
      <c r="D55" s="111"/>
    </row>
    <row r="56" spans="1:7" ht="11.1" customHeight="1" x14ac:dyDescent="0.2">
      <c r="A56" s="6"/>
      <c r="B56" s="7"/>
      <c r="C56" s="170"/>
      <c r="D56" s="171"/>
    </row>
    <row r="57" spans="1:7" ht="11.1" customHeight="1" x14ac:dyDescent="0.2">
      <c r="A57" s="6"/>
      <c r="B57" s="7"/>
      <c r="C57" s="170"/>
      <c r="D57" s="171"/>
    </row>
    <row r="60" spans="1:7" ht="11.1" customHeight="1" x14ac:dyDescent="0.2">
      <c r="A60" s="165" t="s">
        <v>2025</v>
      </c>
      <c r="B60" s="179"/>
      <c r="C60" s="179"/>
      <c r="D60" s="179"/>
      <c r="E60" s="179"/>
      <c r="F60" s="179"/>
      <c r="G60" s="180"/>
    </row>
    <row r="61" spans="1:7" ht="11.1" customHeight="1" x14ac:dyDescent="0.2">
      <c r="A61" s="8" t="s">
        <v>23</v>
      </c>
      <c r="B61" s="9" t="s">
        <v>24</v>
      </c>
      <c r="C61" s="9" t="s">
        <v>25</v>
      </c>
      <c r="D61" s="10" t="s">
        <v>26</v>
      </c>
      <c r="E61" s="10" t="s">
        <v>27</v>
      </c>
      <c r="F61" s="9" t="s">
        <v>27</v>
      </c>
      <c r="G61" s="10" t="s">
        <v>28</v>
      </c>
    </row>
    <row r="62" spans="1:7" ht="11.1" customHeight="1" x14ac:dyDescent="0.2">
      <c r="A62" s="6">
        <v>0</v>
      </c>
      <c r="B62" s="7">
        <v>16384</v>
      </c>
      <c r="C62" s="11" t="s">
        <v>29</v>
      </c>
      <c r="D62" s="11" t="s">
        <v>30</v>
      </c>
      <c r="E62" s="11">
        <v>524</v>
      </c>
      <c r="F62" s="11">
        <v>512</v>
      </c>
      <c r="G62" s="11" t="s">
        <v>31</v>
      </c>
    </row>
    <row r="63" spans="1:7" ht="11.1" customHeight="1" x14ac:dyDescent="0.2">
      <c r="A63" s="6">
        <v>1</v>
      </c>
      <c r="B63" s="7">
        <v>16385</v>
      </c>
      <c r="C63" s="11"/>
      <c r="D63" s="11"/>
      <c r="E63" s="11"/>
      <c r="F63" s="11"/>
      <c r="G63" s="11"/>
    </row>
    <row r="64" spans="1:7" ht="11.1" customHeight="1" x14ac:dyDescent="0.2">
      <c r="A64" s="6">
        <v>2</v>
      </c>
      <c r="B64" s="7">
        <v>16386</v>
      </c>
      <c r="C64" s="11" t="s">
        <v>32</v>
      </c>
      <c r="D64" s="11" t="s">
        <v>33</v>
      </c>
      <c r="E64" s="11">
        <v>526</v>
      </c>
      <c r="F64" s="11">
        <v>514</v>
      </c>
      <c r="G64" s="11" t="s">
        <v>31</v>
      </c>
    </row>
    <row r="65" spans="1:7" ht="11.1" customHeight="1" x14ac:dyDescent="0.2">
      <c r="A65" s="6">
        <v>3</v>
      </c>
      <c r="B65" s="7">
        <v>16387</v>
      </c>
      <c r="C65" s="11"/>
      <c r="D65" s="11"/>
      <c r="E65" s="11"/>
      <c r="F65" s="11"/>
      <c r="G65" s="11"/>
    </row>
    <row r="66" spans="1:7" ht="11.1" customHeight="1" x14ac:dyDescent="0.2">
      <c r="A66" s="6">
        <v>4</v>
      </c>
      <c r="B66" s="7">
        <v>16388</v>
      </c>
      <c r="C66" s="11" t="s">
        <v>34</v>
      </c>
      <c r="D66" s="11" t="s">
        <v>35</v>
      </c>
      <c r="E66" s="11">
        <v>528</v>
      </c>
      <c r="F66" s="11">
        <v>516</v>
      </c>
      <c r="G66" s="11" t="s">
        <v>31</v>
      </c>
    </row>
    <row r="67" spans="1:7" ht="11.1" customHeight="1" x14ac:dyDescent="0.2">
      <c r="A67" s="6">
        <v>5</v>
      </c>
      <c r="B67" s="7">
        <v>16389</v>
      </c>
      <c r="C67" s="11"/>
      <c r="D67" s="11"/>
      <c r="E67" s="11"/>
      <c r="F67" s="11"/>
      <c r="G67" s="11"/>
    </row>
    <row r="68" spans="1:7" ht="11.1" customHeight="1" x14ac:dyDescent="0.2">
      <c r="A68" s="6">
        <v>6</v>
      </c>
      <c r="B68" s="7">
        <v>16390</v>
      </c>
      <c r="C68" s="11" t="s">
        <v>36</v>
      </c>
      <c r="D68" s="11" t="s">
        <v>37</v>
      </c>
      <c r="E68" s="11">
        <v>530</v>
      </c>
      <c r="F68" s="11">
        <v>518</v>
      </c>
      <c r="G68" s="11" t="s">
        <v>31</v>
      </c>
    </row>
    <row r="69" spans="1:7" ht="11.1" customHeight="1" x14ac:dyDescent="0.2">
      <c r="A69" s="6">
        <v>7</v>
      </c>
      <c r="B69" s="7">
        <v>16391</v>
      </c>
      <c r="C69" s="11"/>
      <c r="D69" s="11"/>
      <c r="E69" s="11"/>
      <c r="F69" s="11"/>
      <c r="G69" s="11"/>
    </row>
    <row r="70" spans="1:7" ht="11.1" customHeight="1" x14ac:dyDescent="0.2">
      <c r="A70" s="6">
        <v>8</v>
      </c>
      <c r="B70" s="7">
        <v>16392</v>
      </c>
      <c r="C70" s="11" t="s">
        <v>38</v>
      </c>
      <c r="D70" s="11" t="s">
        <v>39</v>
      </c>
      <c r="E70" s="11">
        <v>532</v>
      </c>
      <c r="F70" s="11">
        <v>520</v>
      </c>
      <c r="G70" s="11" t="s">
        <v>31</v>
      </c>
    </row>
    <row r="71" spans="1:7" ht="11.1" customHeight="1" x14ac:dyDescent="0.2">
      <c r="A71" s="6">
        <v>9</v>
      </c>
      <c r="B71" s="7">
        <v>16393</v>
      </c>
      <c r="C71" s="11"/>
      <c r="D71" s="11"/>
      <c r="E71" s="11"/>
      <c r="F71" s="11"/>
      <c r="G71" s="11"/>
    </row>
    <row r="72" spans="1:7" ht="11.1" customHeight="1" x14ac:dyDescent="0.2">
      <c r="A72" s="6">
        <v>10</v>
      </c>
      <c r="B72" s="7">
        <v>16394</v>
      </c>
      <c r="C72" s="11" t="s">
        <v>40</v>
      </c>
      <c r="D72" s="11" t="s">
        <v>41</v>
      </c>
      <c r="E72" s="11">
        <v>534</v>
      </c>
      <c r="F72" s="11">
        <v>522</v>
      </c>
      <c r="G72" s="11" t="s">
        <v>31</v>
      </c>
    </row>
    <row r="73" spans="1:7" ht="11.1" customHeight="1" x14ac:dyDescent="0.2">
      <c r="A73" s="6">
        <v>11</v>
      </c>
      <c r="B73" s="7">
        <v>16395</v>
      </c>
      <c r="C73" s="11"/>
      <c r="D73" s="11"/>
      <c r="E73" s="11"/>
      <c r="F73" s="11"/>
      <c r="G73" s="11"/>
    </row>
    <row r="74" spans="1:7" ht="11.1" customHeight="1" x14ac:dyDescent="0.2">
      <c r="A74" s="6">
        <v>12</v>
      </c>
      <c r="B74" s="7">
        <v>16396</v>
      </c>
      <c r="C74" s="11" t="s">
        <v>42</v>
      </c>
      <c r="D74" s="11"/>
      <c r="E74" s="11">
        <v>512</v>
      </c>
      <c r="F74" s="11"/>
      <c r="G74" s="11" t="s">
        <v>43</v>
      </c>
    </row>
    <row r="75" spans="1:7" ht="11.1" customHeight="1" x14ac:dyDescent="0.2">
      <c r="A75" s="6">
        <v>13</v>
      </c>
      <c r="B75" s="7">
        <v>16397</v>
      </c>
      <c r="C75" s="11"/>
      <c r="D75" s="11"/>
      <c r="E75" s="11"/>
      <c r="F75" s="11"/>
      <c r="G75" s="11"/>
    </row>
    <row r="76" spans="1:7" ht="11.1" customHeight="1" x14ac:dyDescent="0.2">
      <c r="A76" s="6">
        <v>14</v>
      </c>
      <c r="B76" s="7">
        <v>16398</v>
      </c>
      <c r="C76" s="11" t="s">
        <v>44</v>
      </c>
      <c r="D76" s="11"/>
      <c r="E76" s="11">
        <v>514</v>
      </c>
      <c r="F76" s="11"/>
      <c r="G76" s="11" t="s">
        <v>45</v>
      </c>
    </row>
    <row r="77" spans="1:7" ht="11.1" customHeight="1" x14ac:dyDescent="0.2">
      <c r="A77" s="6">
        <v>15</v>
      </c>
      <c r="B77" s="7">
        <v>16399</v>
      </c>
      <c r="C77" s="11"/>
      <c r="D77" s="11"/>
      <c r="E77" s="11"/>
      <c r="F77" s="11"/>
      <c r="G77" s="11"/>
    </row>
    <row r="78" spans="1:7" ht="11.1" customHeight="1" x14ac:dyDescent="0.2">
      <c r="A78" s="6">
        <v>16</v>
      </c>
      <c r="B78" s="7">
        <v>16400</v>
      </c>
      <c r="C78" s="11" t="s">
        <v>46</v>
      </c>
      <c r="D78" s="11"/>
      <c r="E78" s="11">
        <v>516</v>
      </c>
      <c r="F78" s="11"/>
      <c r="G78" s="11" t="s">
        <v>47</v>
      </c>
    </row>
    <row r="79" spans="1:7" ht="11.1" customHeight="1" x14ac:dyDescent="0.2">
      <c r="A79" s="6">
        <v>17</v>
      </c>
      <c r="B79" s="7">
        <v>16401</v>
      </c>
      <c r="C79" s="11"/>
      <c r="D79" s="11"/>
      <c r="E79" s="11"/>
      <c r="F79" s="11"/>
      <c r="G79" s="11"/>
    </row>
    <row r="80" spans="1:7" ht="11.1" customHeight="1" x14ac:dyDescent="0.2">
      <c r="A80" s="6">
        <v>18</v>
      </c>
      <c r="B80" s="7">
        <v>16402</v>
      </c>
      <c r="C80" s="11" t="s">
        <v>48</v>
      </c>
      <c r="D80" s="11"/>
      <c r="E80" s="11">
        <v>518</v>
      </c>
      <c r="F80" s="11"/>
      <c r="G80" s="11" t="s">
        <v>49</v>
      </c>
    </row>
    <row r="81" spans="1:7" ht="11.1" customHeight="1" x14ac:dyDescent="0.2">
      <c r="A81" s="6">
        <v>19</v>
      </c>
      <c r="B81" s="7">
        <v>16403</v>
      </c>
      <c r="C81" s="11"/>
      <c r="D81" s="11"/>
      <c r="E81" s="11"/>
      <c r="F81" s="11"/>
      <c r="G81" s="11"/>
    </row>
    <row r="82" spans="1:7" ht="11.1" customHeight="1" x14ac:dyDescent="0.2">
      <c r="A82" s="6">
        <v>20</v>
      </c>
      <c r="B82" s="7">
        <v>16404</v>
      </c>
      <c r="C82" s="11" t="s">
        <v>50</v>
      </c>
      <c r="D82" s="11"/>
      <c r="E82" s="11">
        <v>520</v>
      </c>
      <c r="F82" s="11"/>
      <c r="G82" s="11" t="s">
        <v>51</v>
      </c>
    </row>
    <row r="83" spans="1:7" ht="11.1" customHeight="1" x14ac:dyDescent="0.2">
      <c r="A83" s="6">
        <v>21</v>
      </c>
      <c r="B83" s="7">
        <v>16405</v>
      </c>
      <c r="C83" s="11"/>
      <c r="D83" s="11"/>
      <c r="E83" s="11"/>
      <c r="F83" s="11"/>
      <c r="G83" s="11"/>
    </row>
    <row r="84" spans="1:7" ht="11.1" customHeight="1" x14ac:dyDescent="0.2">
      <c r="A84" s="6">
        <v>22</v>
      </c>
      <c r="B84" s="7">
        <v>16406</v>
      </c>
      <c r="C84" s="11" t="s">
        <v>52</v>
      </c>
      <c r="D84" s="11"/>
      <c r="E84" s="11">
        <v>522</v>
      </c>
      <c r="F84" s="11"/>
      <c r="G84" s="11" t="s">
        <v>53</v>
      </c>
    </row>
    <row r="85" spans="1:7" ht="11.1" customHeight="1" x14ac:dyDescent="0.2">
      <c r="A85" s="6">
        <v>23</v>
      </c>
      <c r="B85" s="7">
        <v>16407</v>
      </c>
      <c r="C85" s="11"/>
      <c r="D85" s="11"/>
      <c r="E85" s="11"/>
      <c r="F85" s="11"/>
      <c r="G85" s="11"/>
    </row>
    <row r="86" spans="1:7" ht="11.1" customHeight="1" x14ac:dyDescent="0.2">
      <c r="A86" s="6">
        <v>24</v>
      </c>
      <c r="B86" s="7">
        <v>16408</v>
      </c>
      <c r="C86" s="11" t="s">
        <v>54</v>
      </c>
      <c r="D86" s="11"/>
      <c r="E86" s="11"/>
      <c r="F86" s="11"/>
      <c r="G86" s="11" t="s">
        <v>31</v>
      </c>
    </row>
    <row r="87" spans="1:7" ht="11.1" customHeight="1" x14ac:dyDescent="0.2">
      <c r="A87" s="6">
        <v>25</v>
      </c>
      <c r="B87" s="7">
        <v>16409</v>
      </c>
      <c r="C87" s="11"/>
      <c r="D87" s="11"/>
      <c r="E87" s="11"/>
      <c r="F87" s="11"/>
      <c r="G87" s="11"/>
    </row>
    <row r="88" spans="1:7" ht="11.1" customHeight="1" x14ac:dyDescent="0.2">
      <c r="A88" s="6">
        <v>26</v>
      </c>
      <c r="B88" s="7">
        <v>16410</v>
      </c>
      <c r="C88" s="11" t="s">
        <v>55</v>
      </c>
      <c r="D88" s="11"/>
      <c r="E88" s="11"/>
      <c r="F88" s="11"/>
      <c r="G88" s="11" t="s">
        <v>31</v>
      </c>
    </row>
    <row r="89" spans="1:7" ht="11.1" customHeight="1" x14ac:dyDescent="0.2">
      <c r="A89" s="6">
        <v>27</v>
      </c>
      <c r="B89" s="7">
        <v>16411</v>
      </c>
      <c r="C89" s="11"/>
      <c r="D89" s="11"/>
      <c r="E89" s="11"/>
      <c r="F89" s="11"/>
      <c r="G89" s="11"/>
    </row>
    <row r="90" spans="1:7" ht="11.1" customHeight="1" x14ac:dyDescent="0.2">
      <c r="A90" s="6">
        <v>28</v>
      </c>
      <c r="B90" s="7">
        <v>16412</v>
      </c>
      <c r="C90" s="11" t="s">
        <v>56</v>
      </c>
      <c r="D90" s="11"/>
      <c r="E90" s="11"/>
      <c r="F90" s="11"/>
      <c r="G90" s="11" t="s">
        <v>31</v>
      </c>
    </row>
    <row r="91" spans="1:7" ht="11.1" customHeight="1" x14ac:dyDescent="0.2">
      <c r="A91" s="6">
        <v>29</v>
      </c>
      <c r="B91" s="7">
        <v>16413</v>
      </c>
      <c r="C91" s="11"/>
      <c r="D91" s="11"/>
      <c r="E91" s="11"/>
      <c r="F91" s="11"/>
      <c r="G91" s="11"/>
    </row>
    <row r="92" spans="1:7" ht="11.1" customHeight="1" x14ac:dyDescent="0.2">
      <c r="A92" s="6">
        <v>30</v>
      </c>
      <c r="B92" s="7">
        <v>16414</v>
      </c>
      <c r="C92" s="11" t="s">
        <v>57</v>
      </c>
      <c r="D92" s="11"/>
      <c r="E92" s="11"/>
      <c r="F92" s="11"/>
      <c r="G92" s="11" t="s">
        <v>31</v>
      </c>
    </row>
    <row r="93" spans="1:7" ht="11.1" customHeight="1" x14ac:dyDescent="0.2">
      <c r="A93" s="6">
        <v>31</v>
      </c>
      <c r="B93" s="7">
        <v>16415</v>
      </c>
      <c r="C93" s="11"/>
      <c r="D93" s="11"/>
      <c r="E93" s="11"/>
      <c r="F93" s="11"/>
      <c r="G93" s="11"/>
    </row>
    <row r="94" spans="1:7" ht="11.1" customHeight="1" x14ac:dyDescent="0.2">
      <c r="A94" s="6">
        <v>32</v>
      </c>
      <c r="B94" s="7">
        <v>16416</v>
      </c>
      <c r="C94" s="11" t="s">
        <v>58</v>
      </c>
      <c r="D94" s="11"/>
      <c r="E94" s="11"/>
      <c r="F94" s="11"/>
      <c r="G94" s="11" t="s">
        <v>31</v>
      </c>
    </row>
    <row r="95" spans="1:7" ht="11.1" customHeight="1" x14ac:dyDescent="0.2">
      <c r="A95" s="6">
        <v>33</v>
      </c>
      <c r="B95" s="7">
        <v>16417</v>
      </c>
      <c r="C95" s="11"/>
      <c r="D95" s="11"/>
      <c r="E95" s="11"/>
      <c r="F95" s="11"/>
      <c r="G95" s="11"/>
    </row>
    <row r="96" spans="1:7" ht="11.1" customHeight="1" x14ac:dyDescent="0.2">
      <c r="A96" s="6">
        <v>34</v>
      </c>
      <c r="B96" s="7">
        <v>16418</v>
      </c>
      <c r="C96" s="11" t="s">
        <v>59</v>
      </c>
      <c r="D96" s="11"/>
      <c r="E96" s="11"/>
      <c r="F96" s="11"/>
      <c r="G96" s="11" t="s">
        <v>31</v>
      </c>
    </row>
    <row r="97" spans="1:7" ht="11.1" customHeight="1" x14ac:dyDescent="0.2">
      <c r="A97" s="6">
        <v>35</v>
      </c>
      <c r="B97" s="7">
        <v>16419</v>
      </c>
      <c r="C97" s="11"/>
      <c r="D97" s="11"/>
      <c r="E97" s="11"/>
      <c r="F97" s="11"/>
      <c r="G97" s="11"/>
    </row>
    <row r="98" spans="1:7" ht="11.1" customHeight="1" x14ac:dyDescent="0.2">
      <c r="A98" s="6">
        <v>36</v>
      </c>
      <c r="B98" s="7">
        <v>16420</v>
      </c>
      <c r="C98" s="11" t="s">
        <v>60</v>
      </c>
      <c r="D98" s="11" t="s">
        <v>61</v>
      </c>
      <c r="E98" s="11"/>
      <c r="F98" s="11"/>
      <c r="G98" s="11"/>
    </row>
    <row r="99" spans="1:7" ht="11.1" customHeight="1" x14ac:dyDescent="0.2">
      <c r="A99" s="6">
        <v>37</v>
      </c>
      <c r="B99" s="7">
        <v>16421</v>
      </c>
      <c r="C99" s="11" t="s">
        <v>62</v>
      </c>
      <c r="D99" s="11" t="s">
        <v>63</v>
      </c>
      <c r="E99" s="11"/>
      <c r="F99" s="11"/>
      <c r="G99" s="11"/>
    </row>
    <row r="100" spans="1:7" ht="11.1" customHeight="1" x14ac:dyDescent="0.2">
      <c r="A100" s="6">
        <v>38</v>
      </c>
      <c r="B100" s="7">
        <v>16422</v>
      </c>
      <c r="C100" s="11"/>
      <c r="D100" s="11" t="s">
        <v>65</v>
      </c>
      <c r="E100" s="11"/>
      <c r="F100" s="11"/>
      <c r="G100" s="11"/>
    </row>
    <row r="101" spans="1:7" ht="11.1" customHeight="1" x14ac:dyDescent="0.2">
      <c r="A101" s="6">
        <v>39</v>
      </c>
      <c r="B101" s="7">
        <v>16423</v>
      </c>
      <c r="C101" s="11" t="s">
        <v>64</v>
      </c>
      <c r="D101" s="11" t="s">
        <v>66</v>
      </c>
      <c r="E101" s="11"/>
      <c r="F101" s="11"/>
      <c r="G101" s="11"/>
    </row>
    <row r="102" spans="1:7" ht="11.1" customHeight="1" x14ac:dyDescent="0.2">
      <c r="A102" s="6">
        <v>40</v>
      </c>
      <c r="B102" s="7">
        <v>16424</v>
      </c>
      <c r="C102" s="11" t="s">
        <v>67</v>
      </c>
      <c r="D102" s="11"/>
      <c r="E102" s="11"/>
      <c r="F102" s="11"/>
      <c r="G102" s="11"/>
    </row>
    <row r="103" spans="1:7" ht="11.1" customHeight="1" x14ac:dyDescent="0.2">
      <c r="A103" s="6">
        <v>41</v>
      </c>
      <c r="B103" s="7">
        <v>16425</v>
      </c>
      <c r="C103" s="11"/>
      <c r="D103" s="11"/>
      <c r="E103" s="11"/>
      <c r="F103" s="11"/>
      <c r="G103" s="11"/>
    </row>
    <row r="104" spans="1:7" ht="11.1" customHeight="1" x14ac:dyDescent="0.2">
      <c r="A104" s="6">
        <v>42</v>
      </c>
      <c r="B104" s="7">
        <v>16426</v>
      </c>
      <c r="C104" s="11" t="s">
        <v>68</v>
      </c>
      <c r="D104" s="11"/>
      <c r="E104" s="11"/>
      <c r="F104" s="11"/>
      <c r="G104" s="11"/>
    </row>
    <row r="105" spans="1:7" ht="11.1" customHeight="1" x14ac:dyDescent="0.2">
      <c r="A105" s="6">
        <v>43</v>
      </c>
      <c r="B105" s="7">
        <v>16427</v>
      </c>
      <c r="C105" s="11"/>
      <c r="D105" s="11"/>
      <c r="E105" s="11"/>
      <c r="F105" s="11"/>
      <c r="G105" s="11"/>
    </row>
    <row r="106" spans="1:7" ht="11.1" customHeight="1" x14ac:dyDescent="0.2">
      <c r="A106" s="6">
        <v>44</v>
      </c>
      <c r="B106" s="7">
        <v>16428</v>
      </c>
      <c r="C106" s="11" t="s">
        <v>69</v>
      </c>
      <c r="D106" s="11"/>
      <c r="E106" s="11"/>
      <c r="F106" s="11"/>
      <c r="G106" s="11"/>
    </row>
    <row r="107" spans="1:7" ht="11.1" customHeight="1" x14ac:dyDescent="0.2">
      <c r="A107" s="6">
        <v>45</v>
      </c>
      <c r="B107" s="7">
        <v>16429</v>
      </c>
      <c r="C107" s="11"/>
      <c r="D107" s="11"/>
      <c r="E107" s="11"/>
      <c r="F107" s="11"/>
      <c r="G107" s="11"/>
    </row>
    <row r="108" spans="1:7" ht="11.1" customHeight="1" x14ac:dyDescent="0.2">
      <c r="A108" s="6">
        <v>46</v>
      </c>
      <c r="B108" s="7">
        <v>16430</v>
      </c>
      <c r="C108" s="11" t="s">
        <v>70</v>
      </c>
      <c r="D108" s="11"/>
      <c r="E108" s="11"/>
      <c r="F108" s="11"/>
      <c r="G108" s="11"/>
    </row>
    <row r="109" spans="1:7" ht="11.1" customHeight="1" x14ac:dyDescent="0.2">
      <c r="A109" s="6">
        <v>47</v>
      </c>
      <c r="B109" s="7">
        <v>16431</v>
      </c>
      <c r="C109" s="11"/>
      <c r="D109" s="11"/>
      <c r="E109" s="11"/>
      <c r="F109" s="11"/>
      <c r="G109" s="11"/>
    </row>
    <row r="110" spans="1:7" ht="11.1" customHeight="1" x14ac:dyDescent="0.2">
      <c r="A110" s="6">
        <v>48</v>
      </c>
      <c r="B110" s="7">
        <v>16432</v>
      </c>
      <c r="C110" s="11" t="s">
        <v>71</v>
      </c>
      <c r="D110" s="11"/>
      <c r="E110" s="11"/>
      <c r="F110" s="11"/>
      <c r="G110" s="11"/>
    </row>
    <row r="111" spans="1:7" ht="11.1" customHeight="1" x14ac:dyDescent="0.2">
      <c r="A111" s="6">
        <v>49</v>
      </c>
      <c r="B111" s="7">
        <v>16433</v>
      </c>
      <c r="C111" s="11"/>
      <c r="D111" s="11"/>
      <c r="E111" s="11"/>
      <c r="F111" s="11"/>
      <c r="G111" s="11"/>
    </row>
    <row r="112" spans="1:7" ht="11.1" customHeight="1" x14ac:dyDescent="0.2">
      <c r="A112" s="6">
        <v>50</v>
      </c>
      <c r="B112" s="7">
        <v>16434</v>
      </c>
      <c r="C112" s="11" t="s">
        <v>72</v>
      </c>
      <c r="D112" s="11"/>
      <c r="E112" s="11"/>
      <c r="F112" s="11"/>
      <c r="G112" s="11"/>
    </row>
    <row r="113" spans="1:7" ht="11.1" customHeight="1" x14ac:dyDescent="0.2">
      <c r="A113" s="6">
        <v>51</v>
      </c>
      <c r="B113" s="7">
        <v>16435</v>
      </c>
      <c r="C113" s="11" t="s">
        <v>73</v>
      </c>
      <c r="D113" s="11"/>
      <c r="E113" s="11"/>
      <c r="F113" s="11"/>
      <c r="G113" s="11"/>
    </row>
    <row r="114" spans="1:7" ht="11.1" customHeight="1" x14ac:dyDescent="0.2">
      <c r="A114" s="6">
        <v>52</v>
      </c>
      <c r="B114" s="7">
        <v>16436</v>
      </c>
      <c r="C114" s="11" t="s">
        <v>74</v>
      </c>
      <c r="D114" s="11"/>
      <c r="E114" s="11"/>
      <c r="F114" s="11"/>
      <c r="G114" s="11"/>
    </row>
    <row r="115" spans="1:7" ht="11.1" customHeight="1" x14ac:dyDescent="0.2">
      <c r="A115" s="6">
        <v>53</v>
      </c>
      <c r="B115" s="7">
        <v>16437</v>
      </c>
      <c r="C115" s="11" t="s">
        <v>75</v>
      </c>
      <c r="D115" s="11"/>
      <c r="E115" s="11"/>
      <c r="F115" s="11"/>
      <c r="G115" s="11"/>
    </row>
    <row r="116" spans="1:7" ht="11.1" customHeight="1" x14ac:dyDescent="0.2">
      <c r="A116" s="6">
        <v>54</v>
      </c>
      <c r="B116" s="7">
        <v>16438</v>
      </c>
      <c r="C116" s="11" t="s">
        <v>76</v>
      </c>
      <c r="D116" s="11"/>
      <c r="E116" s="11"/>
      <c r="F116" s="11"/>
      <c r="G116" s="11"/>
    </row>
    <row r="117" spans="1:7" ht="11.1" customHeight="1" x14ac:dyDescent="0.2">
      <c r="A117" s="6">
        <v>55</v>
      </c>
      <c r="B117" s="7">
        <v>16439</v>
      </c>
      <c r="C117" s="11" t="s">
        <v>77</v>
      </c>
      <c r="D117" s="11"/>
      <c r="E117" s="11"/>
      <c r="F117" s="11"/>
      <c r="G117" s="11"/>
    </row>
    <row r="118" spans="1:7" ht="11.1" customHeight="1" x14ac:dyDescent="0.2">
      <c r="A118" s="6">
        <v>56</v>
      </c>
      <c r="B118" s="7">
        <v>16440</v>
      </c>
      <c r="C118" s="11" t="s">
        <v>78</v>
      </c>
      <c r="D118" s="11" t="s">
        <v>79</v>
      </c>
      <c r="E118" s="11"/>
      <c r="F118" s="11"/>
      <c r="G118" s="11"/>
    </row>
    <row r="119" spans="1:7" ht="11.1" customHeight="1" x14ac:dyDescent="0.2">
      <c r="A119" s="101">
        <v>57</v>
      </c>
      <c r="B119" s="103">
        <v>16441</v>
      </c>
      <c r="C119" s="104" t="s">
        <v>515</v>
      </c>
      <c r="D119" s="104"/>
      <c r="E119" s="1" t="s">
        <v>82</v>
      </c>
      <c r="F119" s="104"/>
      <c r="G119" s="104" t="s">
        <v>81</v>
      </c>
    </row>
    <row r="120" spans="1:7" ht="11.1" customHeight="1" x14ac:dyDescent="0.2">
      <c r="A120" s="101">
        <v>58</v>
      </c>
      <c r="B120" s="103">
        <v>16442</v>
      </c>
      <c r="C120" s="104" t="s">
        <v>80</v>
      </c>
      <c r="D120" s="104"/>
      <c r="E120" s="1" t="s">
        <v>82</v>
      </c>
      <c r="F120" s="104"/>
      <c r="G120" s="104" t="s">
        <v>81</v>
      </c>
    </row>
    <row r="121" spans="1:7" ht="11.1" customHeight="1" x14ac:dyDescent="0.2">
      <c r="A121" s="101">
        <v>59</v>
      </c>
      <c r="B121" s="103">
        <v>16443</v>
      </c>
      <c r="C121" s="104" t="s">
        <v>83</v>
      </c>
      <c r="D121" s="104"/>
      <c r="E121" s="1" t="s">
        <v>82</v>
      </c>
      <c r="F121" s="104"/>
      <c r="G121" s="104" t="s">
        <v>81</v>
      </c>
    </row>
    <row r="122" spans="1:7" ht="11.1" customHeight="1" x14ac:dyDescent="0.2">
      <c r="A122" s="6">
        <v>60</v>
      </c>
      <c r="B122" s="7">
        <v>16444</v>
      </c>
      <c r="C122" s="11" t="s">
        <v>84</v>
      </c>
      <c r="D122" s="11"/>
      <c r="E122" s="1" t="s">
        <v>85</v>
      </c>
      <c r="F122" s="11"/>
      <c r="G122" s="11"/>
    </row>
    <row r="123" spans="1:7" ht="11.1" customHeight="1" x14ac:dyDescent="0.2">
      <c r="A123" s="6">
        <v>61</v>
      </c>
      <c r="B123" s="7">
        <v>16445</v>
      </c>
      <c r="C123" s="11"/>
      <c r="D123" s="11"/>
      <c r="E123" s="1" t="s">
        <v>86</v>
      </c>
      <c r="F123" s="11"/>
      <c r="G123" s="11"/>
    </row>
    <row r="124" spans="1:7" ht="11.1" customHeight="1" x14ac:dyDescent="0.2">
      <c r="A124" s="6">
        <v>62</v>
      </c>
      <c r="B124" s="7">
        <v>16446</v>
      </c>
      <c r="C124" s="11" t="s">
        <v>87</v>
      </c>
      <c r="D124" s="11"/>
      <c r="E124" s="1" t="s">
        <v>88</v>
      </c>
      <c r="F124" s="11"/>
      <c r="G124" s="11"/>
    </row>
    <row r="125" spans="1:7" ht="11.1" customHeight="1" x14ac:dyDescent="0.2">
      <c r="A125" s="6">
        <v>63</v>
      </c>
      <c r="B125" s="7">
        <v>16447</v>
      </c>
      <c r="C125" s="11"/>
      <c r="D125" s="11"/>
      <c r="E125" s="1" t="s">
        <v>89</v>
      </c>
      <c r="F125" s="11"/>
      <c r="G125" s="11"/>
    </row>
    <row r="126" spans="1:7" ht="11.1" customHeight="1" x14ac:dyDescent="0.2">
      <c r="A126" s="6">
        <v>64</v>
      </c>
      <c r="B126" s="7">
        <v>16448</v>
      </c>
      <c r="C126" s="11" t="s">
        <v>90</v>
      </c>
      <c r="D126" s="11"/>
      <c r="E126" s="11"/>
      <c r="F126" s="11"/>
      <c r="G126" s="11" t="s">
        <v>31</v>
      </c>
    </row>
    <row r="127" spans="1:7" ht="11.1" customHeight="1" x14ac:dyDescent="0.2">
      <c r="A127" s="6">
        <v>65</v>
      </c>
      <c r="B127" s="7">
        <v>16449</v>
      </c>
      <c r="C127" s="11"/>
      <c r="D127" s="11"/>
      <c r="E127" s="11"/>
      <c r="F127" s="11"/>
      <c r="G127" s="11"/>
    </row>
    <row r="128" spans="1:7" ht="11.1" customHeight="1" x14ac:dyDescent="0.2">
      <c r="A128" s="6">
        <v>66</v>
      </c>
      <c r="B128" s="7">
        <v>16450</v>
      </c>
      <c r="C128" s="11" t="s">
        <v>91</v>
      </c>
      <c r="D128" s="11"/>
      <c r="E128" s="11"/>
      <c r="F128" s="11"/>
      <c r="G128" s="11" t="s">
        <v>31</v>
      </c>
    </row>
    <row r="129" spans="1:7" ht="11.1" customHeight="1" x14ac:dyDescent="0.2">
      <c r="A129" s="6">
        <v>67</v>
      </c>
      <c r="B129" s="7">
        <v>16451</v>
      </c>
      <c r="C129" s="11"/>
      <c r="D129" s="11"/>
      <c r="E129" s="11"/>
      <c r="F129" s="11"/>
      <c r="G129" s="11"/>
    </row>
    <row r="130" spans="1:7" ht="11.1" customHeight="1" x14ac:dyDescent="0.2">
      <c r="A130" s="59">
        <v>68</v>
      </c>
      <c r="B130" s="60">
        <v>16452</v>
      </c>
      <c r="C130" s="61"/>
      <c r="D130" s="61" t="s">
        <v>428</v>
      </c>
      <c r="E130" s="61"/>
      <c r="F130" s="61"/>
      <c r="G130" s="61"/>
    </row>
    <row r="131" spans="1:7" ht="11.1" customHeight="1" x14ac:dyDescent="0.2">
      <c r="A131" s="4">
        <v>69</v>
      </c>
      <c r="B131" s="7">
        <v>16453</v>
      </c>
      <c r="C131" s="11"/>
      <c r="D131" s="11"/>
      <c r="E131" s="11"/>
      <c r="F131" s="11"/>
      <c r="G131" s="11"/>
    </row>
    <row r="132" spans="1:7" ht="11.1" customHeight="1" x14ac:dyDescent="0.2">
      <c r="A132" s="162">
        <v>70</v>
      </c>
      <c r="B132" s="155">
        <v>16454</v>
      </c>
      <c r="C132" s="156" t="s">
        <v>2082</v>
      </c>
      <c r="D132" s="156"/>
      <c r="E132" s="156"/>
      <c r="F132" s="156"/>
      <c r="G132" s="156"/>
    </row>
    <row r="133" spans="1:7" ht="11.1" customHeight="1" x14ac:dyDescent="0.2">
      <c r="A133" s="4">
        <v>71</v>
      </c>
      <c r="B133" s="7">
        <v>16455</v>
      </c>
      <c r="C133" s="37"/>
      <c r="D133" s="37"/>
      <c r="E133" s="37"/>
      <c r="F133" s="37"/>
      <c r="G133" s="37"/>
    </row>
    <row r="134" spans="1:7" ht="10.5" customHeight="1" x14ac:dyDescent="0.2">
      <c r="A134" s="4">
        <v>72</v>
      </c>
      <c r="B134" s="7">
        <v>16456</v>
      </c>
      <c r="C134" s="37"/>
      <c r="D134" s="37" t="s">
        <v>2135</v>
      </c>
      <c r="E134" s="37"/>
      <c r="F134" s="37"/>
      <c r="G134" s="37"/>
    </row>
    <row r="135" spans="1:7" ht="10.5" customHeight="1" x14ac:dyDescent="0.2">
      <c r="A135" s="4">
        <v>73</v>
      </c>
      <c r="B135" s="7">
        <v>16457</v>
      </c>
      <c r="C135" s="37"/>
      <c r="D135" s="37"/>
      <c r="E135" s="37"/>
      <c r="F135" s="37"/>
      <c r="G135" s="37"/>
    </row>
    <row r="136" spans="1:7" ht="10.5" customHeight="1" x14ac:dyDescent="0.2">
      <c r="A136" s="4">
        <v>74</v>
      </c>
      <c r="B136" s="7">
        <v>16458</v>
      </c>
      <c r="C136" s="37" t="s">
        <v>2169</v>
      </c>
      <c r="D136" s="37"/>
      <c r="E136" s="37"/>
      <c r="F136" s="37"/>
      <c r="G136" s="37"/>
    </row>
    <row r="137" spans="1:7" ht="10.5" customHeight="1" x14ac:dyDescent="0.2">
      <c r="A137" s="4">
        <v>75</v>
      </c>
      <c r="B137" s="7">
        <v>16459</v>
      </c>
      <c r="C137" s="37"/>
      <c r="D137" s="37"/>
      <c r="E137" s="37"/>
      <c r="F137" s="37"/>
      <c r="G137" s="37"/>
    </row>
    <row r="138" spans="1:7" ht="11.1" customHeight="1" x14ac:dyDescent="0.2">
      <c r="A138" s="4">
        <v>76</v>
      </c>
      <c r="B138" s="7">
        <v>16460</v>
      </c>
      <c r="C138" s="37"/>
      <c r="D138" s="37"/>
      <c r="E138" s="37"/>
      <c r="F138" s="37"/>
      <c r="G138" s="37"/>
    </row>
    <row r="139" spans="1:7" ht="11.1" customHeight="1" x14ac:dyDescent="0.2">
      <c r="A139" s="4">
        <v>77</v>
      </c>
      <c r="B139" s="7">
        <v>16461</v>
      </c>
      <c r="C139" s="37"/>
      <c r="D139" s="37"/>
      <c r="E139" s="37"/>
      <c r="F139" s="37"/>
      <c r="G139" s="37"/>
    </row>
    <row r="140" spans="1:7" ht="11.1" customHeight="1" x14ac:dyDescent="0.2">
      <c r="A140" s="33"/>
      <c r="B140" s="7"/>
      <c r="C140" s="37"/>
      <c r="D140" s="37"/>
      <c r="E140" s="37"/>
      <c r="F140" s="37"/>
      <c r="G140" s="37"/>
    </row>
    <row r="141" spans="1:7" ht="11.1" customHeight="1" x14ac:dyDescent="0.2">
      <c r="A141" s="165" t="s">
        <v>2028</v>
      </c>
      <c r="B141" s="179"/>
      <c r="C141" s="179"/>
      <c r="D141" s="179"/>
      <c r="E141" s="179"/>
      <c r="F141" s="179"/>
      <c r="G141" s="180"/>
    </row>
    <row r="142" spans="1:7" ht="11.1" customHeight="1" x14ac:dyDescent="0.2">
      <c r="A142" s="8" t="s">
        <v>23</v>
      </c>
      <c r="B142" s="9" t="s">
        <v>24</v>
      </c>
      <c r="C142" s="9" t="s">
        <v>25</v>
      </c>
      <c r="D142" s="10" t="s">
        <v>26</v>
      </c>
      <c r="E142" s="10"/>
      <c r="F142" s="9" t="s">
        <v>27</v>
      </c>
      <c r="G142" s="10"/>
    </row>
    <row r="143" spans="1:7" ht="11.1" customHeight="1" x14ac:dyDescent="0.2">
      <c r="A143" s="46">
        <v>90</v>
      </c>
      <c r="B143" s="46">
        <f>16384+A143</f>
        <v>16474</v>
      </c>
      <c r="C143" s="42" t="s">
        <v>364</v>
      </c>
      <c r="D143" s="42" t="s">
        <v>363</v>
      </c>
      <c r="E143" s="42"/>
      <c r="F143" s="42"/>
      <c r="G143" s="42"/>
    </row>
    <row r="144" spans="1:7" ht="11.1" customHeight="1" x14ac:dyDescent="0.2">
      <c r="A144" s="46">
        <v>92</v>
      </c>
      <c r="B144" s="46">
        <v>16476</v>
      </c>
      <c r="C144" s="42" t="s">
        <v>517</v>
      </c>
      <c r="D144" s="42"/>
      <c r="E144" s="1" t="s">
        <v>518</v>
      </c>
      <c r="F144" s="42"/>
      <c r="G144" s="42"/>
    </row>
    <row r="145" spans="1:7" ht="11.1" customHeight="1" x14ac:dyDescent="0.2">
      <c r="A145" s="46">
        <v>94</v>
      </c>
      <c r="B145" s="46">
        <v>16478</v>
      </c>
      <c r="C145" s="42"/>
      <c r="D145" s="42" t="s">
        <v>1940</v>
      </c>
      <c r="E145" s="1" t="s">
        <v>1941</v>
      </c>
      <c r="F145" s="42"/>
      <c r="G145" s="42"/>
    </row>
    <row r="146" spans="1:7" ht="11.1" customHeight="1" x14ac:dyDescent="0.2">
      <c r="A146" s="43"/>
      <c r="B146" s="43"/>
      <c r="C146" s="41"/>
      <c r="D146" s="41"/>
      <c r="F146" s="41"/>
      <c r="G146" s="41"/>
    </row>
    <row r="147" spans="1:7" ht="11.1" customHeight="1" x14ac:dyDescent="0.2">
      <c r="A147" s="165" t="s">
        <v>2026</v>
      </c>
      <c r="B147" s="179"/>
      <c r="C147" s="179"/>
      <c r="D147" s="179"/>
      <c r="E147" s="179"/>
      <c r="F147" s="179"/>
      <c r="G147" s="180"/>
    </row>
    <row r="148" spans="1:7" ht="11.1" customHeight="1" x14ac:dyDescent="0.2">
      <c r="A148" s="8" t="s">
        <v>23</v>
      </c>
      <c r="B148" s="9" t="s">
        <v>24</v>
      </c>
      <c r="C148" s="9" t="s">
        <v>25</v>
      </c>
      <c r="D148" s="10" t="s">
        <v>26</v>
      </c>
      <c r="E148" s="10"/>
      <c r="F148" s="9" t="s">
        <v>27</v>
      </c>
      <c r="G148" s="10"/>
    </row>
    <row r="149" spans="1:7" ht="11.1" customHeight="1" x14ac:dyDescent="0.2">
      <c r="A149" s="6">
        <v>100</v>
      </c>
      <c r="B149" s="7">
        <v>16484</v>
      </c>
      <c r="C149" s="11" t="s">
        <v>92</v>
      </c>
      <c r="D149" s="11"/>
      <c r="E149" s="11"/>
      <c r="F149" s="11"/>
      <c r="G149" s="11" t="s">
        <v>93</v>
      </c>
    </row>
    <row r="150" spans="1:7" ht="11.1" customHeight="1" x14ac:dyDescent="0.2">
      <c r="A150" s="6">
        <v>101</v>
      </c>
      <c r="B150" s="7">
        <v>16485</v>
      </c>
      <c r="C150" s="11"/>
      <c r="D150" s="11"/>
      <c r="E150" s="11"/>
      <c r="F150" s="11"/>
      <c r="G150" s="11" t="s">
        <v>93</v>
      </c>
    </row>
    <row r="151" spans="1:7" ht="11.1" customHeight="1" x14ac:dyDescent="0.2">
      <c r="A151" s="6">
        <v>102</v>
      </c>
      <c r="B151" s="7">
        <v>16486</v>
      </c>
      <c r="C151" s="11" t="s">
        <v>94</v>
      </c>
      <c r="D151" s="11"/>
      <c r="E151" s="11"/>
      <c r="F151" s="11"/>
      <c r="G151" s="11" t="s">
        <v>93</v>
      </c>
    </row>
    <row r="152" spans="1:7" ht="11.1" customHeight="1" x14ac:dyDescent="0.2">
      <c r="A152" s="6">
        <v>103</v>
      </c>
      <c r="B152" s="7">
        <v>16487</v>
      </c>
      <c r="C152" s="11"/>
      <c r="D152" s="11"/>
      <c r="E152" s="11"/>
      <c r="F152" s="11"/>
      <c r="G152" s="11" t="s">
        <v>93</v>
      </c>
    </row>
    <row r="153" spans="1:7" ht="11.1" customHeight="1" x14ac:dyDescent="0.2">
      <c r="A153" s="6">
        <v>104</v>
      </c>
      <c r="B153" s="7">
        <v>16488</v>
      </c>
      <c r="C153" s="11" t="s">
        <v>95</v>
      </c>
      <c r="D153" s="11"/>
      <c r="E153" s="11"/>
      <c r="F153" s="11"/>
      <c r="G153" s="11" t="s">
        <v>93</v>
      </c>
    </row>
    <row r="154" spans="1:7" ht="11.1" customHeight="1" x14ac:dyDescent="0.2">
      <c r="A154" s="6">
        <v>105</v>
      </c>
      <c r="B154" s="7">
        <v>16489</v>
      </c>
      <c r="C154" s="11"/>
      <c r="D154" s="11"/>
      <c r="E154" s="11"/>
      <c r="F154" s="11"/>
      <c r="G154" s="11" t="s">
        <v>93</v>
      </c>
    </row>
    <row r="155" spans="1:7" ht="11.1" customHeight="1" x14ac:dyDescent="0.2">
      <c r="A155" s="6">
        <v>106</v>
      </c>
      <c r="B155" s="7">
        <v>16490</v>
      </c>
      <c r="C155" s="11" t="s">
        <v>96</v>
      </c>
      <c r="D155" s="11"/>
      <c r="E155" s="11"/>
      <c r="F155" s="11"/>
      <c r="G155" s="11" t="s">
        <v>93</v>
      </c>
    </row>
    <row r="156" spans="1:7" ht="11.1" customHeight="1" x14ac:dyDescent="0.2">
      <c r="A156" s="6">
        <v>107</v>
      </c>
      <c r="B156" s="7">
        <v>16491</v>
      </c>
      <c r="C156" s="11"/>
      <c r="D156" s="11"/>
      <c r="E156" s="11"/>
      <c r="F156" s="11"/>
      <c r="G156" s="11" t="s">
        <v>93</v>
      </c>
    </row>
    <row r="157" spans="1:7" ht="11.1" customHeight="1" x14ac:dyDescent="0.2">
      <c r="A157" s="6">
        <v>108</v>
      </c>
      <c r="B157" s="7">
        <v>16492</v>
      </c>
      <c r="C157" s="11" t="s">
        <v>97</v>
      </c>
      <c r="D157" s="11"/>
      <c r="E157" s="11"/>
      <c r="F157" s="11"/>
      <c r="G157" s="11" t="s">
        <v>93</v>
      </c>
    </row>
    <row r="158" spans="1:7" ht="11.1" customHeight="1" x14ac:dyDescent="0.2">
      <c r="A158" s="6">
        <v>109</v>
      </c>
      <c r="B158" s="7">
        <v>16493</v>
      </c>
      <c r="C158" s="11"/>
      <c r="D158" s="11"/>
      <c r="E158" s="11"/>
      <c r="F158" s="11"/>
      <c r="G158" s="11" t="s">
        <v>93</v>
      </c>
    </row>
    <row r="159" spans="1:7" ht="11.1" customHeight="1" x14ac:dyDescent="0.2">
      <c r="A159" s="6">
        <v>110</v>
      </c>
      <c r="B159" s="7">
        <v>16494</v>
      </c>
      <c r="C159" s="11" t="s">
        <v>98</v>
      </c>
      <c r="D159" s="11"/>
      <c r="E159" s="11"/>
      <c r="F159" s="11"/>
      <c r="G159" s="11" t="s">
        <v>93</v>
      </c>
    </row>
    <row r="160" spans="1:7" ht="11.1" customHeight="1" x14ac:dyDescent="0.2">
      <c r="A160" s="6">
        <v>111</v>
      </c>
      <c r="B160" s="7">
        <v>16495</v>
      </c>
      <c r="C160" s="11"/>
      <c r="D160" s="11"/>
      <c r="E160" s="11"/>
      <c r="F160" s="11"/>
      <c r="G160" s="11" t="s">
        <v>93</v>
      </c>
    </row>
    <row r="162" spans="1:7" ht="11.1" customHeight="1" x14ac:dyDescent="0.2">
      <c r="A162" s="8" t="s">
        <v>23</v>
      </c>
      <c r="B162" s="9" t="s">
        <v>24</v>
      </c>
      <c r="C162" s="9" t="s">
        <v>25</v>
      </c>
      <c r="D162" s="10" t="s">
        <v>26</v>
      </c>
      <c r="E162" s="10"/>
      <c r="F162" s="9" t="s">
        <v>27</v>
      </c>
      <c r="G162" s="10" t="s">
        <v>28</v>
      </c>
    </row>
    <row r="163" spans="1:7" ht="11.1" customHeight="1" x14ac:dyDescent="0.2">
      <c r="A163" s="6">
        <v>120</v>
      </c>
      <c r="B163" s="7">
        <f t="shared" ref="B163:B174" si="0">16384+A163</f>
        <v>16504</v>
      </c>
      <c r="C163" s="11" t="s">
        <v>99</v>
      </c>
      <c r="D163" s="11"/>
      <c r="E163" s="11"/>
      <c r="F163" s="11"/>
      <c r="G163" s="11"/>
    </row>
    <row r="164" spans="1:7" ht="11.1" customHeight="1" x14ac:dyDescent="0.2">
      <c r="A164" s="6">
        <v>121</v>
      </c>
      <c r="B164" s="7">
        <f t="shared" si="0"/>
        <v>16505</v>
      </c>
      <c r="C164" s="11"/>
      <c r="D164" s="11"/>
      <c r="E164" s="11"/>
      <c r="F164" s="11"/>
      <c r="G164" s="11"/>
    </row>
    <row r="165" spans="1:7" ht="11.1" customHeight="1" x14ac:dyDescent="0.2">
      <c r="A165" s="6">
        <v>122</v>
      </c>
      <c r="B165" s="7">
        <f t="shared" si="0"/>
        <v>16506</v>
      </c>
      <c r="C165" s="11" t="s">
        <v>100</v>
      </c>
      <c r="D165" s="11"/>
      <c r="E165" s="11"/>
      <c r="F165" s="11"/>
      <c r="G165" s="11"/>
    </row>
    <row r="166" spans="1:7" ht="11.1" customHeight="1" x14ac:dyDescent="0.2">
      <c r="A166" s="6">
        <v>123</v>
      </c>
      <c r="B166" s="7">
        <f t="shared" si="0"/>
        <v>16507</v>
      </c>
      <c r="C166" s="11"/>
      <c r="D166" s="11"/>
      <c r="E166" s="11"/>
      <c r="F166" s="11"/>
      <c r="G166" s="11"/>
    </row>
    <row r="167" spans="1:7" ht="11.1" customHeight="1" x14ac:dyDescent="0.2">
      <c r="A167" s="6">
        <v>124</v>
      </c>
      <c r="B167" s="7">
        <f t="shared" si="0"/>
        <v>16508</v>
      </c>
      <c r="C167" s="11" t="s">
        <v>101</v>
      </c>
      <c r="D167" s="11"/>
      <c r="E167" s="11"/>
      <c r="F167" s="11"/>
      <c r="G167" s="11"/>
    </row>
    <row r="168" spans="1:7" ht="11.1" customHeight="1" x14ac:dyDescent="0.2">
      <c r="A168" s="6">
        <v>125</v>
      </c>
      <c r="B168" s="7">
        <f t="shared" si="0"/>
        <v>16509</v>
      </c>
      <c r="C168" s="11"/>
      <c r="D168" s="11"/>
      <c r="E168" s="11"/>
      <c r="F168" s="11"/>
      <c r="G168" s="11"/>
    </row>
    <row r="169" spans="1:7" ht="11.1" customHeight="1" x14ac:dyDescent="0.2">
      <c r="A169" s="6">
        <v>126</v>
      </c>
      <c r="B169" s="7">
        <f t="shared" si="0"/>
        <v>16510</v>
      </c>
      <c r="C169" s="11" t="s">
        <v>102</v>
      </c>
      <c r="D169" s="11"/>
      <c r="E169" s="11"/>
      <c r="F169" s="11"/>
      <c r="G169" s="11"/>
    </row>
    <row r="170" spans="1:7" ht="11.1" customHeight="1" x14ac:dyDescent="0.2">
      <c r="A170" s="6">
        <v>127</v>
      </c>
      <c r="B170" s="7">
        <f t="shared" si="0"/>
        <v>16511</v>
      </c>
      <c r="C170" s="11"/>
      <c r="D170" s="11"/>
      <c r="E170" s="11"/>
      <c r="F170" s="11"/>
      <c r="G170" s="11"/>
    </row>
    <row r="171" spans="1:7" ht="11.1" customHeight="1" x14ac:dyDescent="0.2">
      <c r="A171" s="6">
        <v>128</v>
      </c>
      <c r="B171" s="7">
        <f t="shared" si="0"/>
        <v>16512</v>
      </c>
      <c r="C171" s="11" t="s">
        <v>103</v>
      </c>
      <c r="D171" s="11"/>
      <c r="E171" s="11"/>
      <c r="F171" s="11"/>
      <c r="G171" s="11"/>
    </row>
    <row r="172" spans="1:7" ht="11.1" customHeight="1" x14ac:dyDescent="0.2">
      <c r="A172" s="6">
        <v>129</v>
      </c>
      <c r="B172" s="7">
        <f t="shared" si="0"/>
        <v>16513</v>
      </c>
      <c r="C172" s="11"/>
      <c r="D172" s="11"/>
      <c r="E172" s="11"/>
      <c r="F172" s="11"/>
      <c r="G172" s="11"/>
    </row>
    <row r="173" spans="1:7" ht="11.1" customHeight="1" x14ac:dyDescent="0.2">
      <c r="A173" s="6">
        <v>130</v>
      </c>
      <c r="B173" s="7">
        <f t="shared" si="0"/>
        <v>16514</v>
      </c>
      <c r="C173" s="11" t="s">
        <v>104</v>
      </c>
      <c r="D173" s="11"/>
      <c r="E173" s="11"/>
      <c r="F173" s="11"/>
      <c r="G173" s="11"/>
    </row>
    <row r="174" spans="1:7" ht="11.1" customHeight="1" x14ac:dyDescent="0.2">
      <c r="A174" s="6">
        <v>131</v>
      </c>
      <c r="B174" s="7">
        <f t="shared" si="0"/>
        <v>16515</v>
      </c>
      <c r="C174" s="11"/>
      <c r="D174" s="11"/>
      <c r="E174" s="11"/>
      <c r="F174" s="11"/>
      <c r="G174" s="11"/>
    </row>
    <row r="176" spans="1:7" ht="11.1" customHeight="1" x14ac:dyDescent="0.2">
      <c r="A176" s="8" t="s">
        <v>23</v>
      </c>
      <c r="B176" s="9" t="s">
        <v>24</v>
      </c>
      <c r="C176" s="9" t="s">
        <v>25</v>
      </c>
      <c r="D176" s="10" t="s">
        <v>26</v>
      </c>
      <c r="E176" s="10"/>
      <c r="F176" s="9" t="s">
        <v>27</v>
      </c>
      <c r="G176" s="10" t="s">
        <v>28</v>
      </c>
    </row>
    <row r="177" spans="1:7" ht="11.1" customHeight="1" x14ac:dyDescent="0.2">
      <c r="A177" s="6">
        <v>140</v>
      </c>
      <c r="B177" s="7">
        <f t="shared" ref="B177:B188" si="1">16384+A177</f>
        <v>16524</v>
      </c>
      <c r="C177" s="11" t="s">
        <v>105</v>
      </c>
      <c r="D177" s="11"/>
      <c r="E177" s="11"/>
      <c r="F177" s="11"/>
      <c r="G177" s="11"/>
    </row>
    <row r="178" spans="1:7" ht="11.1" customHeight="1" x14ac:dyDescent="0.2">
      <c r="A178" s="6">
        <v>141</v>
      </c>
      <c r="B178" s="7">
        <f t="shared" si="1"/>
        <v>16525</v>
      </c>
      <c r="C178" s="11"/>
      <c r="D178" s="11"/>
      <c r="E178" s="11"/>
      <c r="F178" s="11"/>
      <c r="G178" s="11"/>
    </row>
    <row r="179" spans="1:7" ht="11.1" customHeight="1" x14ac:dyDescent="0.2">
      <c r="A179" s="6">
        <v>142</v>
      </c>
      <c r="B179" s="7">
        <f t="shared" si="1"/>
        <v>16526</v>
      </c>
      <c r="C179" s="11" t="s">
        <v>106</v>
      </c>
      <c r="D179" s="11"/>
      <c r="E179" s="11"/>
      <c r="F179" s="11"/>
      <c r="G179" s="11"/>
    </row>
    <row r="180" spans="1:7" ht="11.1" customHeight="1" x14ac:dyDescent="0.2">
      <c r="A180" s="6">
        <v>143</v>
      </c>
      <c r="B180" s="7">
        <f t="shared" si="1"/>
        <v>16527</v>
      </c>
      <c r="C180" s="11"/>
      <c r="D180" s="11"/>
      <c r="E180" s="11"/>
      <c r="F180" s="11"/>
      <c r="G180" s="11"/>
    </row>
    <row r="181" spans="1:7" ht="11.1" customHeight="1" x14ac:dyDescent="0.2">
      <c r="A181" s="6">
        <v>144</v>
      </c>
      <c r="B181" s="7">
        <f t="shared" si="1"/>
        <v>16528</v>
      </c>
      <c r="C181" s="11" t="s">
        <v>107</v>
      </c>
      <c r="D181" s="11"/>
      <c r="E181" s="11"/>
      <c r="F181" s="11"/>
      <c r="G181" s="11"/>
    </row>
    <row r="182" spans="1:7" ht="11.1" customHeight="1" x14ac:dyDescent="0.2">
      <c r="A182" s="6">
        <v>145</v>
      </c>
      <c r="B182" s="7">
        <f t="shared" si="1"/>
        <v>16529</v>
      </c>
      <c r="C182" s="11"/>
      <c r="D182" s="11"/>
      <c r="E182" s="11"/>
      <c r="F182" s="11"/>
      <c r="G182" s="11"/>
    </row>
    <row r="183" spans="1:7" ht="11.1" customHeight="1" x14ac:dyDescent="0.2">
      <c r="A183" s="6">
        <v>146</v>
      </c>
      <c r="B183" s="7">
        <f t="shared" si="1"/>
        <v>16530</v>
      </c>
      <c r="C183" s="11" t="s">
        <v>108</v>
      </c>
      <c r="D183" s="11"/>
      <c r="E183" s="11"/>
      <c r="F183" s="11"/>
      <c r="G183" s="11"/>
    </row>
    <row r="184" spans="1:7" ht="11.1" customHeight="1" x14ac:dyDescent="0.2">
      <c r="A184" s="6">
        <v>147</v>
      </c>
      <c r="B184" s="7">
        <f t="shared" si="1"/>
        <v>16531</v>
      </c>
      <c r="C184" s="11"/>
      <c r="D184" s="11"/>
      <c r="E184" s="11"/>
      <c r="F184" s="11"/>
      <c r="G184" s="11"/>
    </row>
    <row r="185" spans="1:7" ht="11.1" customHeight="1" x14ac:dyDescent="0.2">
      <c r="A185" s="6">
        <v>148</v>
      </c>
      <c r="B185" s="7">
        <f t="shared" si="1"/>
        <v>16532</v>
      </c>
      <c r="C185" s="11" t="s">
        <v>109</v>
      </c>
      <c r="D185" s="11"/>
      <c r="E185" s="11"/>
      <c r="F185" s="11"/>
      <c r="G185" s="11"/>
    </row>
    <row r="186" spans="1:7" ht="11.1" customHeight="1" x14ac:dyDescent="0.2">
      <c r="A186" s="6">
        <v>149</v>
      </c>
      <c r="B186" s="7">
        <f t="shared" si="1"/>
        <v>16533</v>
      </c>
      <c r="C186" s="11"/>
      <c r="D186" s="11"/>
      <c r="E186" s="11"/>
      <c r="F186" s="11"/>
      <c r="G186" s="11"/>
    </row>
    <row r="187" spans="1:7" ht="11.1" customHeight="1" x14ac:dyDescent="0.2">
      <c r="A187" s="6">
        <v>150</v>
      </c>
      <c r="B187" s="7">
        <f t="shared" si="1"/>
        <v>16534</v>
      </c>
      <c r="C187" s="11" t="s">
        <v>110</v>
      </c>
      <c r="D187" s="11"/>
      <c r="E187" s="11"/>
      <c r="F187" s="11"/>
      <c r="G187" s="11"/>
    </row>
    <row r="188" spans="1:7" ht="11.1" customHeight="1" x14ac:dyDescent="0.2">
      <c r="A188" s="6">
        <v>151</v>
      </c>
      <c r="B188" s="7">
        <f t="shared" si="1"/>
        <v>16535</v>
      </c>
      <c r="C188" s="11"/>
      <c r="D188" s="11"/>
      <c r="E188" s="11"/>
      <c r="F188" s="11"/>
      <c r="G188" s="11"/>
    </row>
    <row r="190" spans="1:7" ht="11.1" customHeight="1" x14ac:dyDescent="0.2">
      <c r="A190" s="8" t="s">
        <v>23</v>
      </c>
      <c r="B190" s="9" t="s">
        <v>24</v>
      </c>
      <c r="C190" s="9" t="s">
        <v>25</v>
      </c>
      <c r="D190" s="10" t="s">
        <v>26</v>
      </c>
      <c r="E190" s="10"/>
      <c r="F190" s="9" t="s">
        <v>27</v>
      </c>
      <c r="G190" s="10" t="s">
        <v>28</v>
      </c>
    </row>
    <row r="191" spans="1:7" ht="11.1" customHeight="1" x14ac:dyDescent="0.2">
      <c r="A191" s="6">
        <v>160</v>
      </c>
      <c r="B191" s="7">
        <f t="shared" ref="B191:B202" si="2">16384+A191</f>
        <v>16544</v>
      </c>
      <c r="C191" s="11" t="s">
        <v>111</v>
      </c>
      <c r="D191" s="11"/>
      <c r="E191" s="11"/>
      <c r="F191" s="11"/>
      <c r="G191" s="11"/>
    </row>
    <row r="192" spans="1:7" ht="11.1" customHeight="1" x14ac:dyDescent="0.2">
      <c r="A192" s="6">
        <v>161</v>
      </c>
      <c r="B192" s="7">
        <f t="shared" si="2"/>
        <v>16545</v>
      </c>
      <c r="C192" s="11"/>
      <c r="D192" s="11"/>
      <c r="E192" s="11"/>
      <c r="F192" s="11"/>
      <c r="G192" s="11"/>
    </row>
    <row r="193" spans="1:7" ht="11.1" customHeight="1" x14ac:dyDescent="0.2">
      <c r="A193" s="6">
        <v>162</v>
      </c>
      <c r="B193" s="7">
        <f t="shared" si="2"/>
        <v>16546</v>
      </c>
      <c r="C193" s="11" t="s">
        <v>112</v>
      </c>
      <c r="D193" s="11"/>
      <c r="E193" s="11"/>
      <c r="F193" s="11"/>
      <c r="G193" s="11"/>
    </row>
    <row r="194" spans="1:7" ht="11.1" customHeight="1" x14ac:dyDescent="0.2">
      <c r="A194" s="6">
        <v>163</v>
      </c>
      <c r="B194" s="7">
        <f t="shared" si="2"/>
        <v>16547</v>
      </c>
      <c r="C194" s="11"/>
      <c r="D194" s="11"/>
      <c r="E194" s="11"/>
      <c r="F194" s="11"/>
      <c r="G194" s="11"/>
    </row>
    <row r="195" spans="1:7" ht="11.1" customHeight="1" x14ac:dyDescent="0.2">
      <c r="A195" s="6">
        <v>164</v>
      </c>
      <c r="B195" s="7">
        <f t="shared" si="2"/>
        <v>16548</v>
      </c>
      <c r="C195" s="11" t="s">
        <v>113</v>
      </c>
      <c r="D195" s="11"/>
      <c r="E195" s="11"/>
      <c r="F195" s="11"/>
      <c r="G195" s="11"/>
    </row>
    <row r="196" spans="1:7" ht="11.1" customHeight="1" x14ac:dyDescent="0.2">
      <c r="A196" s="6">
        <v>165</v>
      </c>
      <c r="B196" s="7">
        <f t="shared" si="2"/>
        <v>16549</v>
      </c>
      <c r="C196" s="11"/>
      <c r="D196" s="11"/>
      <c r="E196" s="11"/>
      <c r="F196" s="11"/>
      <c r="G196" s="11"/>
    </row>
    <row r="197" spans="1:7" ht="11.1" customHeight="1" x14ac:dyDescent="0.2">
      <c r="A197" s="6">
        <v>166</v>
      </c>
      <c r="B197" s="7">
        <f t="shared" si="2"/>
        <v>16550</v>
      </c>
      <c r="C197" s="11" t="s">
        <v>114</v>
      </c>
      <c r="D197" s="11"/>
      <c r="E197" s="11"/>
      <c r="F197" s="11"/>
      <c r="G197" s="11"/>
    </row>
    <row r="198" spans="1:7" ht="11.1" customHeight="1" x14ac:dyDescent="0.2">
      <c r="A198" s="6">
        <v>167</v>
      </c>
      <c r="B198" s="7">
        <f t="shared" si="2"/>
        <v>16551</v>
      </c>
      <c r="C198" s="11"/>
      <c r="D198" s="11"/>
      <c r="E198" s="11"/>
      <c r="F198" s="11"/>
      <c r="G198" s="11"/>
    </row>
    <row r="199" spans="1:7" ht="11.1" customHeight="1" x14ac:dyDescent="0.2">
      <c r="A199" s="6">
        <v>168</v>
      </c>
      <c r="B199" s="7">
        <f t="shared" si="2"/>
        <v>16552</v>
      </c>
      <c r="C199" s="11" t="s">
        <v>115</v>
      </c>
      <c r="D199" s="11"/>
      <c r="E199" s="11"/>
      <c r="F199" s="11"/>
      <c r="G199" s="11"/>
    </row>
    <row r="200" spans="1:7" ht="11.1" customHeight="1" x14ac:dyDescent="0.2">
      <c r="A200" s="6">
        <v>169</v>
      </c>
      <c r="B200" s="7">
        <f t="shared" si="2"/>
        <v>16553</v>
      </c>
      <c r="C200" s="11"/>
      <c r="D200" s="11"/>
      <c r="E200" s="11"/>
      <c r="F200" s="11"/>
      <c r="G200" s="11"/>
    </row>
    <row r="201" spans="1:7" ht="11.1" customHeight="1" x14ac:dyDescent="0.2">
      <c r="A201" s="6">
        <v>170</v>
      </c>
      <c r="B201" s="7">
        <f t="shared" si="2"/>
        <v>16554</v>
      </c>
      <c r="C201" s="11" t="s">
        <v>116</v>
      </c>
      <c r="D201" s="11"/>
      <c r="E201" s="11"/>
      <c r="F201" s="11"/>
      <c r="G201" s="11"/>
    </row>
    <row r="202" spans="1:7" ht="11.1" customHeight="1" x14ac:dyDescent="0.2">
      <c r="A202" s="6">
        <v>171</v>
      </c>
      <c r="B202" s="7">
        <f t="shared" si="2"/>
        <v>16555</v>
      </c>
      <c r="C202" s="11"/>
      <c r="D202" s="11"/>
      <c r="E202" s="11"/>
      <c r="F202" s="11"/>
      <c r="G202" s="11"/>
    </row>
    <row r="204" spans="1:7" ht="11.1" customHeight="1" x14ac:dyDescent="0.2">
      <c r="A204" s="8" t="s">
        <v>23</v>
      </c>
      <c r="B204" s="9" t="s">
        <v>24</v>
      </c>
      <c r="C204" s="9" t="s">
        <v>25</v>
      </c>
      <c r="D204" s="10" t="s">
        <v>26</v>
      </c>
      <c r="E204" s="10"/>
      <c r="F204" s="9" t="s">
        <v>27</v>
      </c>
      <c r="G204" s="10" t="s">
        <v>28</v>
      </c>
    </row>
    <row r="205" spans="1:7" ht="11.1" customHeight="1" x14ac:dyDescent="0.2">
      <c r="A205" s="6">
        <v>180</v>
      </c>
      <c r="B205" s="7">
        <f t="shared" ref="B205:B236" si="3">16384+A205</f>
        <v>16564</v>
      </c>
      <c r="C205" s="11" t="s">
        <v>117</v>
      </c>
      <c r="D205" s="11"/>
      <c r="E205" s="11"/>
      <c r="F205" s="11"/>
      <c r="G205" s="11"/>
    </row>
    <row r="206" spans="1:7" ht="11.1" customHeight="1" x14ac:dyDescent="0.2">
      <c r="A206" s="6">
        <v>181</v>
      </c>
      <c r="B206" s="7">
        <f t="shared" si="3"/>
        <v>16565</v>
      </c>
      <c r="C206" s="11"/>
      <c r="D206" s="11"/>
      <c r="E206" s="11"/>
      <c r="F206" s="11"/>
      <c r="G206" s="11"/>
    </row>
    <row r="207" spans="1:7" ht="11.1" customHeight="1" x14ac:dyDescent="0.2">
      <c r="A207" s="6">
        <v>182</v>
      </c>
      <c r="B207" s="7">
        <f t="shared" si="3"/>
        <v>16566</v>
      </c>
      <c r="C207" s="11" t="s">
        <v>118</v>
      </c>
      <c r="D207" s="11"/>
      <c r="E207" s="11"/>
      <c r="F207" s="11"/>
      <c r="G207" s="11"/>
    </row>
    <row r="208" spans="1:7" ht="11.1" customHeight="1" x14ac:dyDescent="0.2">
      <c r="A208" s="6">
        <v>183</v>
      </c>
      <c r="B208" s="7">
        <f t="shared" si="3"/>
        <v>16567</v>
      </c>
      <c r="C208" s="11"/>
      <c r="D208" s="11"/>
      <c r="E208" s="11"/>
      <c r="F208" s="11"/>
      <c r="G208" s="11"/>
    </row>
    <row r="209" spans="1:7" ht="11.1" customHeight="1" x14ac:dyDescent="0.2">
      <c r="A209" s="6">
        <v>184</v>
      </c>
      <c r="B209" s="7">
        <f t="shared" si="3"/>
        <v>16568</v>
      </c>
      <c r="C209" s="11" t="s">
        <v>119</v>
      </c>
      <c r="D209" s="11"/>
      <c r="E209" s="11"/>
      <c r="F209" s="11"/>
      <c r="G209" s="11"/>
    </row>
    <row r="210" spans="1:7" ht="11.1" customHeight="1" x14ac:dyDescent="0.2">
      <c r="A210" s="6">
        <v>185</v>
      </c>
      <c r="B210" s="7">
        <f t="shared" si="3"/>
        <v>16569</v>
      </c>
      <c r="C210" s="11"/>
      <c r="D210" s="11"/>
      <c r="E210" s="11"/>
      <c r="F210" s="11"/>
      <c r="G210" s="11"/>
    </row>
    <row r="211" spans="1:7" ht="11.1" customHeight="1" x14ac:dyDescent="0.2">
      <c r="A211" s="6">
        <v>186</v>
      </c>
      <c r="B211" s="7">
        <f t="shared" si="3"/>
        <v>16570</v>
      </c>
      <c r="C211" s="11" t="s">
        <v>120</v>
      </c>
      <c r="D211" s="11"/>
      <c r="E211" s="11"/>
      <c r="F211" s="11"/>
      <c r="G211" s="11"/>
    </row>
    <row r="212" spans="1:7" ht="11.1" customHeight="1" x14ac:dyDescent="0.2">
      <c r="A212" s="6">
        <v>187</v>
      </c>
      <c r="B212" s="7">
        <f t="shared" si="3"/>
        <v>16571</v>
      </c>
      <c r="C212" s="11"/>
      <c r="D212" s="11"/>
      <c r="E212" s="11"/>
      <c r="F212" s="11"/>
      <c r="G212" s="11"/>
    </row>
    <row r="213" spans="1:7" ht="11.1" customHeight="1" x14ac:dyDescent="0.2">
      <c r="A213" s="6">
        <v>188</v>
      </c>
      <c r="B213" s="7">
        <f t="shared" si="3"/>
        <v>16572</v>
      </c>
      <c r="C213" s="11" t="s">
        <v>121</v>
      </c>
      <c r="D213" s="11"/>
      <c r="E213" s="11"/>
      <c r="F213" s="11"/>
      <c r="G213" s="11"/>
    </row>
    <row r="214" spans="1:7" ht="11.1" customHeight="1" x14ac:dyDescent="0.2">
      <c r="A214" s="6">
        <v>189</v>
      </c>
      <c r="B214" s="7">
        <f t="shared" si="3"/>
        <v>16573</v>
      </c>
      <c r="C214" s="11"/>
      <c r="D214" s="11"/>
      <c r="E214" s="11"/>
      <c r="F214" s="11"/>
      <c r="G214" s="11"/>
    </row>
    <row r="215" spans="1:7" ht="11.1" customHeight="1" x14ac:dyDescent="0.2">
      <c r="A215" s="6">
        <v>190</v>
      </c>
      <c r="B215" s="7">
        <f t="shared" si="3"/>
        <v>16574</v>
      </c>
      <c r="C215" s="11" t="s">
        <v>122</v>
      </c>
      <c r="D215" s="11"/>
      <c r="E215" s="11"/>
      <c r="F215" s="11"/>
      <c r="G215" s="11"/>
    </row>
    <row r="216" spans="1:7" ht="11.1" customHeight="1" x14ac:dyDescent="0.2">
      <c r="A216" s="6">
        <v>191</v>
      </c>
      <c r="B216" s="7">
        <f t="shared" si="3"/>
        <v>16575</v>
      </c>
      <c r="C216" s="11"/>
      <c r="D216" s="11"/>
      <c r="E216" s="11"/>
      <c r="F216" s="11"/>
      <c r="G216" s="11"/>
    </row>
    <row r="217" spans="1:7" ht="11.1" customHeight="1" x14ac:dyDescent="0.2">
      <c r="A217" s="6">
        <v>192</v>
      </c>
      <c r="B217" s="7">
        <f t="shared" si="3"/>
        <v>16576</v>
      </c>
      <c r="C217" s="11" t="s">
        <v>123</v>
      </c>
      <c r="D217" s="11"/>
      <c r="E217" s="11"/>
      <c r="F217" s="11"/>
      <c r="G217" s="11"/>
    </row>
    <row r="218" spans="1:7" ht="11.1" customHeight="1" x14ac:dyDescent="0.2">
      <c r="A218" s="6">
        <v>193</v>
      </c>
      <c r="B218" s="7">
        <f t="shared" si="3"/>
        <v>16577</v>
      </c>
      <c r="C218" s="11"/>
      <c r="D218" s="11"/>
      <c r="E218" s="11"/>
      <c r="F218" s="11"/>
      <c r="G218" s="11"/>
    </row>
    <row r="219" spans="1:7" ht="11.1" customHeight="1" x14ac:dyDescent="0.2">
      <c r="A219" s="6">
        <v>194</v>
      </c>
      <c r="B219" s="7">
        <f t="shared" si="3"/>
        <v>16578</v>
      </c>
      <c r="C219" s="11" t="s">
        <v>124</v>
      </c>
      <c r="D219" s="11"/>
      <c r="E219" s="11"/>
      <c r="F219" s="11"/>
      <c r="G219" s="11"/>
    </row>
    <row r="220" spans="1:7" ht="11.1" customHeight="1" x14ac:dyDescent="0.2">
      <c r="A220" s="6">
        <v>195</v>
      </c>
      <c r="B220" s="7">
        <f t="shared" si="3"/>
        <v>16579</v>
      </c>
      <c r="C220" s="11"/>
      <c r="D220" s="11"/>
      <c r="E220" s="11"/>
      <c r="F220" s="11"/>
      <c r="G220" s="11"/>
    </row>
    <row r="221" spans="1:7" ht="11.1" customHeight="1" x14ac:dyDescent="0.2">
      <c r="A221" s="6">
        <v>196</v>
      </c>
      <c r="B221" s="7">
        <f t="shared" si="3"/>
        <v>16580</v>
      </c>
      <c r="C221" s="11" t="s">
        <v>125</v>
      </c>
      <c r="D221" s="11"/>
      <c r="E221" s="11"/>
      <c r="F221" s="11"/>
      <c r="G221" s="11"/>
    </row>
    <row r="222" spans="1:7" ht="11.1" customHeight="1" x14ac:dyDescent="0.2">
      <c r="A222" s="6">
        <v>197</v>
      </c>
      <c r="B222" s="7">
        <f t="shared" si="3"/>
        <v>16581</v>
      </c>
      <c r="C222" s="11"/>
      <c r="D222" s="11"/>
      <c r="E222" s="11"/>
      <c r="F222" s="11"/>
      <c r="G222" s="11"/>
    </row>
    <row r="223" spans="1:7" ht="11.1" customHeight="1" x14ac:dyDescent="0.2">
      <c r="A223" s="6">
        <v>198</v>
      </c>
      <c r="B223" s="7">
        <f t="shared" si="3"/>
        <v>16582</v>
      </c>
      <c r="C223" s="11" t="s">
        <v>126</v>
      </c>
      <c r="D223" s="11"/>
      <c r="E223" s="11"/>
      <c r="F223" s="11"/>
      <c r="G223" s="11"/>
    </row>
    <row r="224" spans="1:7" ht="11.1" customHeight="1" x14ac:dyDescent="0.2">
      <c r="A224" s="6">
        <v>199</v>
      </c>
      <c r="B224" s="7">
        <f t="shared" si="3"/>
        <v>16583</v>
      </c>
      <c r="C224" s="11"/>
      <c r="D224" s="11"/>
      <c r="E224" s="11"/>
      <c r="F224" s="11"/>
      <c r="G224" s="11"/>
    </row>
    <row r="225" spans="1:7" ht="11.1" customHeight="1" x14ac:dyDescent="0.2">
      <c r="A225" s="6">
        <v>200</v>
      </c>
      <c r="B225" s="7">
        <f t="shared" si="3"/>
        <v>16584</v>
      </c>
      <c r="C225" s="11" t="s">
        <v>127</v>
      </c>
      <c r="D225" s="11"/>
      <c r="E225" s="11"/>
      <c r="F225" s="11"/>
      <c r="G225" s="11"/>
    </row>
    <row r="226" spans="1:7" ht="11.1" customHeight="1" x14ac:dyDescent="0.2">
      <c r="A226" s="6">
        <v>201</v>
      </c>
      <c r="B226" s="7">
        <f t="shared" si="3"/>
        <v>16585</v>
      </c>
      <c r="C226" s="11"/>
      <c r="D226" s="11"/>
      <c r="E226" s="11"/>
      <c r="F226" s="11"/>
      <c r="G226" s="11"/>
    </row>
    <row r="227" spans="1:7" ht="11.1" customHeight="1" x14ac:dyDescent="0.2">
      <c r="A227" s="6">
        <v>202</v>
      </c>
      <c r="B227" s="7">
        <f t="shared" si="3"/>
        <v>16586</v>
      </c>
      <c r="C227" s="11" t="s">
        <v>128</v>
      </c>
      <c r="D227" s="11"/>
      <c r="E227" s="11"/>
      <c r="F227" s="11"/>
      <c r="G227" s="11"/>
    </row>
    <row r="228" spans="1:7" ht="11.1" customHeight="1" x14ac:dyDescent="0.2">
      <c r="A228" s="6">
        <v>203</v>
      </c>
      <c r="B228" s="7">
        <f t="shared" si="3"/>
        <v>16587</v>
      </c>
      <c r="C228" s="11"/>
      <c r="D228" s="11"/>
      <c r="E228" s="11"/>
      <c r="F228" s="11"/>
      <c r="G228" s="11"/>
    </row>
    <row r="229" spans="1:7" ht="11.1" customHeight="1" x14ac:dyDescent="0.2">
      <c r="A229" s="6">
        <v>204</v>
      </c>
      <c r="B229" s="7">
        <f t="shared" si="3"/>
        <v>16588</v>
      </c>
      <c r="C229" s="11" t="s">
        <v>129</v>
      </c>
      <c r="D229" s="11"/>
      <c r="E229" s="11"/>
      <c r="F229" s="11"/>
      <c r="G229" s="11"/>
    </row>
    <row r="230" spans="1:7" ht="11.1" customHeight="1" x14ac:dyDescent="0.2">
      <c r="A230" s="6">
        <v>205</v>
      </c>
      <c r="B230" s="7">
        <f t="shared" si="3"/>
        <v>16589</v>
      </c>
      <c r="C230" s="11"/>
      <c r="D230" s="11"/>
      <c r="E230" s="11"/>
      <c r="F230" s="11"/>
      <c r="G230" s="11"/>
    </row>
    <row r="231" spans="1:7" ht="11.1" customHeight="1" x14ac:dyDescent="0.2">
      <c r="A231" s="6">
        <v>206</v>
      </c>
      <c r="B231" s="7">
        <f t="shared" si="3"/>
        <v>16590</v>
      </c>
      <c r="C231" s="11" t="s">
        <v>130</v>
      </c>
      <c r="D231" s="11"/>
      <c r="E231" s="11"/>
      <c r="F231" s="11"/>
      <c r="G231" s="11"/>
    </row>
    <row r="232" spans="1:7" ht="11.1" customHeight="1" x14ac:dyDescent="0.2">
      <c r="A232" s="6">
        <v>207</v>
      </c>
      <c r="B232" s="7">
        <f t="shared" si="3"/>
        <v>16591</v>
      </c>
      <c r="C232" s="11"/>
      <c r="D232" s="11"/>
      <c r="E232" s="11"/>
      <c r="F232" s="11"/>
      <c r="G232" s="11"/>
    </row>
    <row r="233" spans="1:7" ht="11.1" customHeight="1" x14ac:dyDescent="0.2">
      <c r="A233" s="6">
        <v>208</v>
      </c>
      <c r="B233" s="7">
        <f t="shared" si="3"/>
        <v>16592</v>
      </c>
      <c r="C233" s="11" t="s">
        <v>131</v>
      </c>
      <c r="D233" s="11"/>
      <c r="E233" s="11"/>
      <c r="F233" s="11"/>
      <c r="G233" s="11"/>
    </row>
    <row r="234" spans="1:7" ht="11.1" customHeight="1" x14ac:dyDescent="0.2">
      <c r="A234" s="6">
        <v>209</v>
      </c>
      <c r="B234" s="7">
        <f t="shared" si="3"/>
        <v>16593</v>
      </c>
      <c r="C234" s="11"/>
      <c r="D234" s="11"/>
      <c r="E234" s="11"/>
      <c r="F234" s="11"/>
      <c r="G234" s="11"/>
    </row>
    <row r="235" spans="1:7" ht="11.1" customHeight="1" x14ac:dyDescent="0.2">
      <c r="A235" s="6">
        <v>210</v>
      </c>
      <c r="B235" s="7">
        <f t="shared" si="3"/>
        <v>16594</v>
      </c>
      <c r="C235" s="11" t="s">
        <v>132</v>
      </c>
      <c r="D235" s="11"/>
      <c r="E235" s="11"/>
      <c r="F235" s="11"/>
      <c r="G235" s="11"/>
    </row>
    <row r="236" spans="1:7" ht="11.1" customHeight="1" x14ac:dyDescent="0.2">
      <c r="A236" s="6">
        <v>211</v>
      </c>
      <c r="B236" s="7">
        <f t="shared" si="3"/>
        <v>16595</v>
      </c>
      <c r="C236" s="11"/>
      <c r="D236" s="11"/>
      <c r="E236" s="11"/>
      <c r="F236" s="11"/>
      <c r="G236" s="11"/>
    </row>
    <row r="237" spans="1:7" ht="11.1" customHeight="1" x14ac:dyDescent="0.2">
      <c r="A237" s="6">
        <v>212</v>
      </c>
      <c r="B237" s="7">
        <f t="shared" ref="B237:B268" si="4">16384+A237</f>
        <v>16596</v>
      </c>
      <c r="C237" s="11" t="s">
        <v>133</v>
      </c>
      <c r="D237" s="11"/>
      <c r="E237" s="11"/>
      <c r="F237" s="11"/>
      <c r="G237" s="11"/>
    </row>
    <row r="238" spans="1:7" ht="11.1" customHeight="1" x14ac:dyDescent="0.2">
      <c r="A238" s="6">
        <v>213</v>
      </c>
      <c r="B238" s="7">
        <f t="shared" si="4"/>
        <v>16597</v>
      </c>
      <c r="C238" s="11"/>
      <c r="D238" s="11"/>
      <c r="E238" s="11"/>
      <c r="F238" s="11"/>
      <c r="G238" s="11"/>
    </row>
    <row r="239" spans="1:7" ht="11.1" customHeight="1" x14ac:dyDescent="0.2">
      <c r="A239" s="6">
        <v>214</v>
      </c>
      <c r="B239" s="7">
        <f t="shared" si="4"/>
        <v>16598</v>
      </c>
      <c r="C239" s="11" t="s">
        <v>134</v>
      </c>
      <c r="D239" s="11"/>
      <c r="E239" s="11"/>
      <c r="F239" s="11"/>
      <c r="G239" s="11"/>
    </row>
    <row r="240" spans="1:7" ht="11.1" customHeight="1" x14ac:dyDescent="0.2">
      <c r="A240" s="6">
        <v>215</v>
      </c>
      <c r="B240" s="7">
        <f t="shared" si="4"/>
        <v>16599</v>
      </c>
      <c r="C240" s="11"/>
      <c r="D240" s="11"/>
      <c r="E240" s="11"/>
      <c r="F240" s="11"/>
      <c r="G240" s="11"/>
    </row>
    <row r="241" spans="1:7" ht="11.1" customHeight="1" x14ac:dyDescent="0.2">
      <c r="A241" s="6">
        <v>216</v>
      </c>
      <c r="B241" s="7">
        <f t="shared" si="4"/>
        <v>16600</v>
      </c>
      <c r="C241" s="11" t="s">
        <v>135</v>
      </c>
      <c r="D241" s="11"/>
      <c r="E241" s="11"/>
      <c r="F241" s="11"/>
      <c r="G241" s="11"/>
    </row>
    <row r="242" spans="1:7" ht="11.1" customHeight="1" x14ac:dyDescent="0.2">
      <c r="A242" s="6">
        <v>217</v>
      </c>
      <c r="B242" s="7">
        <f t="shared" si="4"/>
        <v>16601</v>
      </c>
      <c r="C242" s="11"/>
      <c r="D242" s="11"/>
      <c r="E242" s="11"/>
      <c r="F242" s="11"/>
      <c r="G242" s="11"/>
    </row>
    <row r="243" spans="1:7" ht="11.1" customHeight="1" x14ac:dyDescent="0.2">
      <c r="A243" s="6">
        <v>218</v>
      </c>
      <c r="B243" s="7">
        <f t="shared" si="4"/>
        <v>16602</v>
      </c>
      <c r="C243" s="11" t="s">
        <v>136</v>
      </c>
      <c r="D243" s="11"/>
      <c r="E243" s="11"/>
      <c r="F243" s="11"/>
      <c r="G243" s="11"/>
    </row>
    <row r="244" spans="1:7" ht="11.1" customHeight="1" x14ac:dyDescent="0.2">
      <c r="A244" s="6">
        <v>219</v>
      </c>
      <c r="B244" s="7">
        <f t="shared" si="4"/>
        <v>16603</v>
      </c>
      <c r="C244" s="11"/>
      <c r="D244" s="11"/>
      <c r="E244" s="11"/>
      <c r="F244" s="11"/>
      <c r="G244" s="11"/>
    </row>
    <row r="245" spans="1:7" ht="11.1" customHeight="1" x14ac:dyDescent="0.2">
      <c r="A245" s="6">
        <v>220</v>
      </c>
      <c r="B245" s="7">
        <f t="shared" si="4"/>
        <v>16604</v>
      </c>
      <c r="C245" s="11" t="s">
        <v>137</v>
      </c>
      <c r="D245" s="11"/>
      <c r="E245" s="11"/>
      <c r="F245" s="11"/>
      <c r="G245" s="11"/>
    </row>
    <row r="246" spans="1:7" ht="11.1" customHeight="1" x14ac:dyDescent="0.2">
      <c r="A246" s="6">
        <v>221</v>
      </c>
      <c r="B246" s="7">
        <f t="shared" si="4"/>
        <v>16605</v>
      </c>
      <c r="C246" s="11"/>
      <c r="D246" s="11"/>
      <c r="E246" s="11"/>
      <c r="F246" s="11"/>
      <c r="G246" s="11"/>
    </row>
    <row r="247" spans="1:7" ht="11.1" customHeight="1" x14ac:dyDescent="0.2">
      <c r="A247" s="6">
        <v>222</v>
      </c>
      <c r="B247" s="7">
        <f t="shared" si="4"/>
        <v>16606</v>
      </c>
      <c r="C247" s="11" t="s">
        <v>138</v>
      </c>
      <c r="D247" s="11"/>
      <c r="E247" s="11"/>
      <c r="F247" s="11"/>
      <c r="G247" s="11"/>
    </row>
    <row r="248" spans="1:7" ht="11.1" customHeight="1" x14ac:dyDescent="0.2">
      <c r="A248" s="6">
        <v>223</v>
      </c>
      <c r="B248" s="7">
        <f t="shared" si="4"/>
        <v>16607</v>
      </c>
      <c r="C248" s="11"/>
      <c r="D248" s="11"/>
      <c r="E248" s="11"/>
      <c r="F248" s="11"/>
      <c r="G248" s="11"/>
    </row>
    <row r="249" spans="1:7" ht="11.1" customHeight="1" x14ac:dyDescent="0.2">
      <c r="A249" s="6">
        <v>224</v>
      </c>
      <c r="B249" s="7">
        <f t="shared" si="4"/>
        <v>16608</v>
      </c>
      <c r="C249" s="11" t="s">
        <v>139</v>
      </c>
      <c r="D249" s="11"/>
      <c r="E249" s="11"/>
      <c r="F249" s="11"/>
      <c r="G249" s="11"/>
    </row>
    <row r="250" spans="1:7" ht="11.1" customHeight="1" x14ac:dyDescent="0.2">
      <c r="A250" s="6">
        <v>225</v>
      </c>
      <c r="B250" s="7">
        <f t="shared" si="4"/>
        <v>16609</v>
      </c>
      <c r="C250" s="11"/>
      <c r="D250" s="11"/>
      <c r="E250" s="11"/>
      <c r="F250" s="11"/>
      <c r="G250" s="11"/>
    </row>
    <row r="251" spans="1:7" ht="11.1" customHeight="1" x14ac:dyDescent="0.2">
      <c r="A251" s="6">
        <v>226</v>
      </c>
      <c r="B251" s="7">
        <f t="shared" si="4"/>
        <v>16610</v>
      </c>
      <c r="C251" s="11" t="s">
        <v>140</v>
      </c>
      <c r="D251" s="11"/>
      <c r="E251" s="11"/>
      <c r="F251" s="11"/>
      <c r="G251" s="11"/>
    </row>
    <row r="252" spans="1:7" ht="11.1" customHeight="1" x14ac:dyDescent="0.2">
      <c r="A252" s="6">
        <v>227</v>
      </c>
      <c r="B252" s="7">
        <f t="shared" si="4"/>
        <v>16611</v>
      </c>
      <c r="C252" s="11"/>
      <c r="D252" s="11"/>
      <c r="E252" s="11"/>
      <c r="F252" s="11"/>
      <c r="G252" s="11"/>
    </row>
    <row r="253" spans="1:7" ht="11.1" customHeight="1" x14ac:dyDescent="0.2">
      <c r="A253" s="6">
        <v>228</v>
      </c>
      <c r="B253" s="7">
        <f t="shared" si="4"/>
        <v>16612</v>
      </c>
      <c r="C253" s="11" t="s">
        <v>141</v>
      </c>
      <c r="D253" s="11"/>
      <c r="E253" s="11"/>
      <c r="F253" s="11"/>
      <c r="G253" s="11"/>
    </row>
    <row r="254" spans="1:7" ht="11.1" customHeight="1" x14ac:dyDescent="0.2">
      <c r="A254" s="6">
        <v>229</v>
      </c>
      <c r="B254" s="7">
        <f t="shared" si="4"/>
        <v>16613</v>
      </c>
      <c r="C254" s="11"/>
      <c r="D254" s="11"/>
      <c r="E254" s="11"/>
      <c r="F254" s="11"/>
      <c r="G254" s="11"/>
    </row>
    <row r="255" spans="1:7" ht="11.1" customHeight="1" x14ac:dyDescent="0.2">
      <c r="A255" s="6">
        <v>230</v>
      </c>
      <c r="B255" s="7">
        <f t="shared" si="4"/>
        <v>16614</v>
      </c>
      <c r="C255" s="11" t="s">
        <v>142</v>
      </c>
      <c r="D255" s="11"/>
      <c r="E255" s="11"/>
      <c r="F255" s="11"/>
      <c r="G255" s="11"/>
    </row>
    <row r="256" spans="1:7" ht="11.1" customHeight="1" x14ac:dyDescent="0.2">
      <c r="A256" s="6">
        <v>231</v>
      </c>
      <c r="B256" s="7">
        <f t="shared" si="4"/>
        <v>16615</v>
      </c>
      <c r="C256" s="11"/>
      <c r="D256" s="11"/>
      <c r="E256" s="11"/>
      <c r="F256" s="11"/>
      <c r="G256" s="11"/>
    </row>
    <row r="257" spans="1:7" ht="11.1" customHeight="1" x14ac:dyDescent="0.2">
      <c r="A257" s="6">
        <v>232</v>
      </c>
      <c r="B257" s="7">
        <f t="shared" si="4"/>
        <v>16616</v>
      </c>
      <c r="C257" s="11" t="s">
        <v>143</v>
      </c>
      <c r="D257" s="11"/>
      <c r="E257" s="11"/>
      <c r="F257" s="11"/>
      <c r="G257" s="11"/>
    </row>
    <row r="258" spans="1:7" ht="11.1" customHeight="1" x14ac:dyDescent="0.2">
      <c r="A258" s="6">
        <v>233</v>
      </c>
      <c r="B258" s="7">
        <f t="shared" si="4"/>
        <v>16617</v>
      </c>
      <c r="C258" s="11"/>
      <c r="D258" s="11"/>
      <c r="E258" s="11"/>
      <c r="F258" s="11"/>
      <c r="G258" s="11"/>
    </row>
    <row r="259" spans="1:7" ht="11.1" customHeight="1" x14ac:dyDescent="0.2">
      <c r="A259" s="6">
        <v>234</v>
      </c>
      <c r="B259" s="7">
        <f t="shared" si="4"/>
        <v>16618</v>
      </c>
      <c r="C259" s="11" t="s">
        <v>144</v>
      </c>
      <c r="D259" s="11"/>
      <c r="E259" s="11"/>
      <c r="F259" s="11"/>
      <c r="G259" s="11"/>
    </row>
    <row r="260" spans="1:7" ht="11.1" customHeight="1" x14ac:dyDescent="0.2">
      <c r="A260" s="6">
        <v>235</v>
      </c>
      <c r="B260" s="7">
        <f t="shared" si="4"/>
        <v>16619</v>
      </c>
      <c r="C260" s="11"/>
      <c r="D260" s="11"/>
      <c r="E260" s="11"/>
      <c r="F260" s="11"/>
      <c r="G260" s="11"/>
    </row>
    <row r="261" spans="1:7" ht="11.1" customHeight="1" x14ac:dyDescent="0.2">
      <c r="A261" s="6">
        <v>236</v>
      </c>
      <c r="B261" s="7">
        <f t="shared" si="4"/>
        <v>16620</v>
      </c>
      <c r="C261" s="11" t="s">
        <v>145</v>
      </c>
      <c r="D261" s="11"/>
      <c r="E261" s="11"/>
      <c r="F261" s="11"/>
      <c r="G261" s="11"/>
    </row>
    <row r="262" spans="1:7" ht="11.1" customHeight="1" x14ac:dyDescent="0.2">
      <c r="A262" s="6">
        <v>237</v>
      </c>
      <c r="B262" s="7">
        <f t="shared" si="4"/>
        <v>16621</v>
      </c>
      <c r="C262" s="11"/>
      <c r="D262" s="11"/>
      <c r="E262" s="11"/>
      <c r="F262" s="11"/>
      <c r="G262" s="11"/>
    </row>
    <row r="263" spans="1:7" ht="11.1" customHeight="1" x14ac:dyDescent="0.2">
      <c r="A263" s="6">
        <v>238</v>
      </c>
      <c r="B263" s="7">
        <f t="shared" si="4"/>
        <v>16622</v>
      </c>
      <c r="C263" s="11" t="s">
        <v>146</v>
      </c>
      <c r="D263" s="11"/>
      <c r="E263" s="11"/>
      <c r="F263" s="11"/>
      <c r="G263" s="11"/>
    </row>
    <row r="264" spans="1:7" ht="11.1" customHeight="1" x14ac:dyDescent="0.2">
      <c r="A264" s="6">
        <v>239</v>
      </c>
      <c r="B264" s="7">
        <f t="shared" si="4"/>
        <v>16623</v>
      </c>
      <c r="C264" s="11"/>
      <c r="D264" s="11"/>
      <c r="E264" s="11"/>
      <c r="F264" s="11"/>
      <c r="G264" s="11"/>
    </row>
    <row r="265" spans="1:7" ht="11.1" customHeight="1" x14ac:dyDescent="0.2">
      <c r="A265" s="6">
        <v>240</v>
      </c>
      <c r="B265" s="7">
        <f t="shared" si="4"/>
        <v>16624</v>
      </c>
      <c r="C265" s="11" t="s">
        <v>147</v>
      </c>
      <c r="D265" s="11"/>
      <c r="E265" s="11"/>
      <c r="F265" s="11"/>
      <c r="G265" s="11"/>
    </row>
    <row r="266" spans="1:7" ht="11.1" customHeight="1" x14ac:dyDescent="0.2">
      <c r="A266" s="6">
        <v>241</v>
      </c>
      <c r="B266" s="7">
        <f t="shared" si="4"/>
        <v>16625</v>
      </c>
      <c r="C266" s="11"/>
      <c r="D266" s="11"/>
      <c r="E266" s="11"/>
      <c r="F266" s="11"/>
      <c r="G266" s="11"/>
    </row>
    <row r="267" spans="1:7" ht="11.1" customHeight="1" x14ac:dyDescent="0.2">
      <c r="A267" s="47">
        <v>242</v>
      </c>
      <c r="B267" s="48">
        <f t="shared" si="4"/>
        <v>16626</v>
      </c>
      <c r="C267" s="40" t="s">
        <v>390</v>
      </c>
      <c r="D267" s="40"/>
      <c r="E267" s="40"/>
      <c r="F267" s="40"/>
      <c r="G267" s="40"/>
    </row>
    <row r="268" spans="1:7" ht="11.1" customHeight="1" x14ac:dyDescent="0.2">
      <c r="A268" s="47">
        <v>243</v>
      </c>
      <c r="B268" s="48">
        <f t="shared" si="4"/>
        <v>16627</v>
      </c>
      <c r="C268" s="40"/>
      <c r="D268" s="40"/>
      <c r="E268" s="40"/>
      <c r="F268" s="40"/>
      <c r="G268" s="40"/>
    </row>
    <row r="269" spans="1:7" ht="11.1" customHeight="1" x14ac:dyDescent="0.2">
      <c r="A269" s="47">
        <v>244</v>
      </c>
      <c r="B269" s="48">
        <f t="shared" ref="B269:B300" si="5">16384+A269</f>
        <v>16628</v>
      </c>
      <c r="C269" s="40" t="s">
        <v>391</v>
      </c>
      <c r="D269" s="40"/>
      <c r="E269" s="40"/>
      <c r="F269" s="40"/>
      <c r="G269" s="40"/>
    </row>
    <row r="270" spans="1:7" ht="11.1" customHeight="1" x14ac:dyDescent="0.2">
      <c r="A270" s="47">
        <v>245</v>
      </c>
      <c r="B270" s="48">
        <f t="shared" si="5"/>
        <v>16629</v>
      </c>
      <c r="C270" s="40"/>
      <c r="D270" s="40"/>
      <c r="E270" s="40"/>
      <c r="F270" s="40"/>
      <c r="G270" s="40"/>
    </row>
    <row r="271" spans="1:7" ht="11.1" customHeight="1" x14ac:dyDescent="0.2">
      <c r="A271" s="47">
        <v>246</v>
      </c>
      <c r="B271" s="48">
        <f t="shared" si="5"/>
        <v>16630</v>
      </c>
      <c r="C271" s="40" t="s">
        <v>392</v>
      </c>
      <c r="D271" s="40"/>
      <c r="E271" s="40"/>
      <c r="F271" s="40"/>
      <c r="G271" s="40"/>
    </row>
    <row r="272" spans="1:7" ht="11.1" customHeight="1" x14ac:dyDescent="0.2">
      <c r="A272" s="47">
        <v>247</v>
      </c>
      <c r="B272" s="48">
        <f t="shared" si="5"/>
        <v>16631</v>
      </c>
      <c r="C272" s="40"/>
      <c r="D272" s="40"/>
      <c r="E272" s="40"/>
      <c r="F272" s="40"/>
      <c r="G272" s="40"/>
    </row>
    <row r="273" spans="1:7" ht="11.1" customHeight="1" x14ac:dyDescent="0.2">
      <c r="A273" s="47">
        <v>248</v>
      </c>
      <c r="B273" s="48">
        <f t="shared" si="5"/>
        <v>16632</v>
      </c>
      <c r="C273" s="40" t="s">
        <v>393</v>
      </c>
      <c r="D273" s="40"/>
      <c r="E273" s="40"/>
      <c r="F273" s="40"/>
      <c r="G273" s="40"/>
    </row>
    <row r="274" spans="1:7" ht="11.1" customHeight="1" x14ac:dyDescent="0.2">
      <c r="A274" s="47">
        <v>249</v>
      </c>
      <c r="B274" s="48">
        <f t="shared" si="5"/>
        <v>16633</v>
      </c>
      <c r="C274" s="40"/>
      <c r="D274" s="40"/>
      <c r="E274" s="40"/>
      <c r="F274" s="40"/>
      <c r="G274" s="40"/>
    </row>
    <row r="275" spans="1:7" ht="11.1" customHeight="1" x14ac:dyDescent="0.2">
      <c r="A275" s="47">
        <v>250</v>
      </c>
      <c r="B275" s="48">
        <f t="shared" si="5"/>
        <v>16634</v>
      </c>
      <c r="C275" s="40" t="s">
        <v>394</v>
      </c>
      <c r="D275" s="40"/>
      <c r="E275" s="40"/>
      <c r="F275" s="40"/>
      <c r="G275" s="40"/>
    </row>
    <row r="276" spans="1:7" ht="11.1" customHeight="1" x14ac:dyDescent="0.2">
      <c r="A276" s="47">
        <v>251</v>
      </c>
      <c r="B276" s="48">
        <f t="shared" si="5"/>
        <v>16635</v>
      </c>
      <c r="C276" s="40"/>
      <c r="D276" s="40"/>
      <c r="E276" s="40"/>
      <c r="F276" s="40"/>
      <c r="G276" s="40"/>
    </row>
    <row r="277" spans="1:7" ht="11.1" customHeight="1" x14ac:dyDescent="0.2">
      <c r="A277" s="47">
        <v>252</v>
      </c>
      <c r="B277" s="48">
        <f t="shared" si="5"/>
        <v>16636</v>
      </c>
      <c r="C277" s="40" t="s">
        <v>395</v>
      </c>
      <c r="D277" s="40"/>
      <c r="E277" s="40"/>
      <c r="F277" s="40"/>
      <c r="G277" s="40"/>
    </row>
    <row r="278" spans="1:7" ht="11.1" customHeight="1" x14ac:dyDescent="0.2">
      <c r="A278" s="47">
        <v>253</v>
      </c>
      <c r="B278" s="48">
        <f t="shared" si="5"/>
        <v>16637</v>
      </c>
      <c r="C278" s="40"/>
      <c r="D278" s="40"/>
      <c r="E278" s="40"/>
      <c r="F278" s="40"/>
      <c r="G278" s="40"/>
    </row>
    <row r="279" spans="1:7" ht="11.1" customHeight="1" x14ac:dyDescent="0.2">
      <c r="A279" s="47">
        <v>254</v>
      </c>
      <c r="B279" s="48">
        <f t="shared" si="5"/>
        <v>16638</v>
      </c>
      <c r="C279" s="40" t="s">
        <v>396</v>
      </c>
      <c r="D279" s="40"/>
      <c r="E279" s="40"/>
      <c r="F279" s="40"/>
      <c r="G279" s="40"/>
    </row>
    <row r="280" spans="1:7" ht="11.1" customHeight="1" x14ac:dyDescent="0.2">
      <c r="A280" s="47">
        <v>255</v>
      </c>
      <c r="B280" s="48">
        <f t="shared" si="5"/>
        <v>16639</v>
      </c>
      <c r="C280" s="40"/>
      <c r="D280" s="40"/>
      <c r="E280" s="40"/>
      <c r="F280" s="40"/>
      <c r="G280" s="40"/>
    </row>
    <row r="281" spans="1:7" ht="11.1" customHeight="1" x14ac:dyDescent="0.2">
      <c r="A281" s="47">
        <v>256</v>
      </c>
      <c r="B281" s="48">
        <f t="shared" si="5"/>
        <v>16640</v>
      </c>
      <c r="C281" s="40" t="s">
        <v>397</v>
      </c>
      <c r="D281" s="40"/>
      <c r="E281" s="40"/>
      <c r="F281" s="40"/>
      <c r="G281" s="40"/>
    </row>
    <row r="282" spans="1:7" ht="11.1" customHeight="1" x14ac:dyDescent="0.2">
      <c r="A282" s="47">
        <v>257</v>
      </c>
      <c r="B282" s="48">
        <f t="shared" si="5"/>
        <v>16641</v>
      </c>
      <c r="C282" s="40"/>
      <c r="D282" s="40"/>
      <c r="E282" s="40"/>
      <c r="F282" s="40"/>
      <c r="G282" s="40"/>
    </row>
    <row r="283" spans="1:7" ht="11.1" customHeight="1" x14ac:dyDescent="0.2">
      <c r="A283" s="47">
        <v>258</v>
      </c>
      <c r="B283" s="48">
        <f t="shared" si="5"/>
        <v>16642</v>
      </c>
      <c r="C283" s="40" t="s">
        <v>398</v>
      </c>
      <c r="D283" s="40"/>
      <c r="E283" s="40"/>
      <c r="F283" s="40"/>
      <c r="G283" s="40"/>
    </row>
    <row r="284" spans="1:7" ht="11.1" customHeight="1" x14ac:dyDescent="0.2">
      <c r="A284" s="47">
        <v>259</v>
      </c>
      <c r="B284" s="48">
        <f t="shared" si="5"/>
        <v>16643</v>
      </c>
      <c r="C284" s="40"/>
      <c r="D284" s="40"/>
      <c r="E284" s="40"/>
      <c r="F284" s="40"/>
      <c r="G284" s="40"/>
    </row>
    <row r="285" spans="1:7" ht="11.1" customHeight="1" x14ac:dyDescent="0.2">
      <c r="A285" s="47">
        <v>260</v>
      </c>
      <c r="B285" s="48">
        <f t="shared" si="5"/>
        <v>16644</v>
      </c>
      <c r="C285" s="40" t="s">
        <v>399</v>
      </c>
      <c r="D285" s="40"/>
      <c r="E285" s="40"/>
      <c r="F285" s="40"/>
      <c r="G285" s="40"/>
    </row>
    <row r="286" spans="1:7" ht="11.1" customHeight="1" x14ac:dyDescent="0.2">
      <c r="A286" s="47">
        <v>261</v>
      </c>
      <c r="B286" s="48">
        <f t="shared" si="5"/>
        <v>16645</v>
      </c>
      <c r="C286" s="40"/>
      <c r="D286" s="40"/>
      <c r="E286" s="40"/>
      <c r="F286" s="40"/>
      <c r="G286" s="40"/>
    </row>
    <row r="287" spans="1:7" ht="11.1" customHeight="1" x14ac:dyDescent="0.2">
      <c r="A287" s="47">
        <v>262</v>
      </c>
      <c r="B287" s="48">
        <f t="shared" si="5"/>
        <v>16646</v>
      </c>
      <c r="C287" s="40" t="s">
        <v>400</v>
      </c>
      <c r="D287" s="40"/>
      <c r="E287" s="40"/>
      <c r="F287" s="40"/>
      <c r="G287" s="40"/>
    </row>
    <row r="288" spans="1:7" ht="11.1" customHeight="1" x14ac:dyDescent="0.2">
      <c r="A288" s="47">
        <v>263</v>
      </c>
      <c r="B288" s="48">
        <f t="shared" si="5"/>
        <v>16647</v>
      </c>
      <c r="C288" s="40"/>
      <c r="D288" s="40"/>
      <c r="E288" s="40"/>
      <c r="F288" s="40"/>
      <c r="G288" s="40"/>
    </row>
    <row r="289" spans="1:7" ht="11.1" customHeight="1" x14ac:dyDescent="0.2">
      <c r="A289" s="47">
        <v>264</v>
      </c>
      <c r="B289" s="48">
        <f t="shared" si="5"/>
        <v>16648</v>
      </c>
      <c r="C289" s="40" t="s">
        <v>401</v>
      </c>
      <c r="D289" s="40"/>
      <c r="E289" s="40"/>
      <c r="F289" s="40"/>
      <c r="G289" s="40"/>
    </row>
    <row r="290" spans="1:7" ht="11.1" customHeight="1" x14ac:dyDescent="0.2">
      <c r="A290" s="47">
        <v>265</v>
      </c>
      <c r="B290" s="48">
        <f t="shared" si="5"/>
        <v>16649</v>
      </c>
      <c r="C290" s="40"/>
      <c r="D290" s="40"/>
      <c r="E290" s="40"/>
      <c r="F290" s="40"/>
      <c r="G290" s="40"/>
    </row>
    <row r="291" spans="1:7" ht="11.1" customHeight="1" x14ac:dyDescent="0.2">
      <c r="A291" s="47">
        <v>266</v>
      </c>
      <c r="B291" s="48">
        <f t="shared" si="5"/>
        <v>16650</v>
      </c>
      <c r="C291" s="40" t="s">
        <v>402</v>
      </c>
      <c r="D291" s="40"/>
      <c r="E291" s="40"/>
      <c r="F291" s="40"/>
      <c r="G291" s="40"/>
    </row>
    <row r="292" spans="1:7" ht="11.1" customHeight="1" x14ac:dyDescent="0.2">
      <c r="A292" s="47">
        <v>267</v>
      </c>
      <c r="B292" s="48">
        <f t="shared" si="5"/>
        <v>16651</v>
      </c>
      <c r="C292" s="40"/>
      <c r="D292" s="40"/>
      <c r="E292" s="40"/>
      <c r="F292" s="40"/>
      <c r="G292" s="40"/>
    </row>
    <row r="293" spans="1:7" ht="11.1" customHeight="1" x14ac:dyDescent="0.2">
      <c r="A293" s="47">
        <v>268</v>
      </c>
      <c r="B293" s="48">
        <f t="shared" si="5"/>
        <v>16652</v>
      </c>
      <c r="C293" s="40" t="s">
        <v>403</v>
      </c>
      <c r="D293" s="40"/>
      <c r="E293" s="40"/>
      <c r="F293" s="40"/>
      <c r="G293" s="40"/>
    </row>
    <row r="294" spans="1:7" ht="11.1" customHeight="1" x14ac:dyDescent="0.2">
      <c r="A294" s="47">
        <v>269</v>
      </c>
      <c r="B294" s="48">
        <f t="shared" si="5"/>
        <v>16653</v>
      </c>
      <c r="C294" s="40"/>
      <c r="D294" s="40"/>
      <c r="E294" s="40"/>
      <c r="F294" s="40"/>
      <c r="G294" s="40"/>
    </row>
    <row r="295" spans="1:7" ht="11.1" customHeight="1" x14ac:dyDescent="0.2">
      <c r="A295" s="47">
        <v>270</v>
      </c>
      <c r="B295" s="48">
        <f t="shared" si="5"/>
        <v>16654</v>
      </c>
      <c r="C295" s="40" t="s">
        <v>404</v>
      </c>
      <c r="D295" s="40"/>
      <c r="E295" s="40"/>
      <c r="F295" s="40"/>
      <c r="G295" s="40"/>
    </row>
    <row r="296" spans="1:7" ht="11.1" customHeight="1" x14ac:dyDescent="0.2">
      <c r="A296" s="47">
        <v>271</v>
      </c>
      <c r="B296" s="48">
        <f t="shared" si="5"/>
        <v>16655</v>
      </c>
      <c r="C296" s="40"/>
      <c r="D296" s="40"/>
      <c r="E296" s="40"/>
      <c r="F296" s="40"/>
      <c r="G296" s="40"/>
    </row>
    <row r="297" spans="1:7" ht="11.1" customHeight="1" x14ac:dyDescent="0.2">
      <c r="A297" s="47">
        <v>272</v>
      </c>
      <c r="B297" s="48">
        <f t="shared" si="5"/>
        <v>16656</v>
      </c>
      <c r="C297" s="40" t="s">
        <v>405</v>
      </c>
      <c r="D297" s="40"/>
      <c r="E297" s="40"/>
      <c r="F297" s="40"/>
      <c r="G297" s="40"/>
    </row>
    <row r="298" spans="1:7" ht="11.1" customHeight="1" x14ac:dyDescent="0.2">
      <c r="A298" s="47">
        <v>273</v>
      </c>
      <c r="B298" s="48">
        <f t="shared" si="5"/>
        <v>16657</v>
      </c>
      <c r="C298" s="40"/>
      <c r="D298" s="40"/>
      <c r="E298" s="40"/>
      <c r="F298" s="40"/>
      <c r="G298" s="40"/>
    </row>
    <row r="299" spans="1:7" ht="11.1" customHeight="1" x14ac:dyDescent="0.2">
      <c r="A299" s="47">
        <v>274</v>
      </c>
      <c r="B299" s="48">
        <f t="shared" si="5"/>
        <v>16658</v>
      </c>
      <c r="C299" s="40" t="s">
        <v>406</v>
      </c>
      <c r="D299" s="40"/>
      <c r="E299" s="40"/>
      <c r="F299" s="40"/>
      <c r="G299" s="40"/>
    </row>
    <row r="300" spans="1:7" ht="11.1" customHeight="1" x14ac:dyDescent="0.2">
      <c r="A300" s="47">
        <v>275</v>
      </c>
      <c r="B300" s="48">
        <f t="shared" si="5"/>
        <v>16659</v>
      </c>
      <c r="C300" s="40"/>
      <c r="D300" s="40"/>
      <c r="E300" s="40"/>
      <c r="F300" s="40"/>
      <c r="G300" s="40"/>
    </row>
    <row r="301" spans="1:7" ht="11.1" customHeight="1" x14ac:dyDescent="0.2">
      <c r="A301" s="47">
        <v>276</v>
      </c>
      <c r="B301" s="48">
        <f t="shared" ref="B301:B330" si="6">16384+A301</f>
        <v>16660</v>
      </c>
      <c r="C301" s="40" t="s">
        <v>407</v>
      </c>
      <c r="D301" s="40"/>
      <c r="E301" s="40"/>
      <c r="F301" s="40"/>
      <c r="G301" s="40"/>
    </row>
    <row r="302" spans="1:7" ht="11.1" customHeight="1" x14ac:dyDescent="0.2">
      <c r="A302" s="47">
        <v>277</v>
      </c>
      <c r="B302" s="48">
        <f t="shared" si="6"/>
        <v>16661</v>
      </c>
      <c r="C302" s="40"/>
      <c r="D302" s="40"/>
      <c r="E302" s="40"/>
      <c r="F302" s="40"/>
      <c r="G302" s="40"/>
    </row>
    <row r="303" spans="1:7" ht="11.1" customHeight="1" x14ac:dyDescent="0.2">
      <c r="A303" s="47">
        <v>278</v>
      </c>
      <c r="B303" s="48">
        <f t="shared" si="6"/>
        <v>16662</v>
      </c>
      <c r="C303" s="40" t="s">
        <v>408</v>
      </c>
      <c r="D303" s="40"/>
      <c r="E303" s="40"/>
      <c r="F303" s="40"/>
      <c r="G303" s="40"/>
    </row>
    <row r="304" spans="1:7" ht="11.1" customHeight="1" x14ac:dyDescent="0.2">
      <c r="A304" s="47">
        <v>279</v>
      </c>
      <c r="B304" s="48">
        <f t="shared" si="6"/>
        <v>16663</v>
      </c>
      <c r="C304" s="40"/>
      <c r="D304" s="40"/>
      <c r="E304" s="40"/>
      <c r="F304" s="40"/>
      <c r="G304" s="40"/>
    </row>
    <row r="305" spans="1:7" ht="11.1" customHeight="1" x14ac:dyDescent="0.2">
      <c r="A305" s="47">
        <v>280</v>
      </c>
      <c r="B305" s="48">
        <f t="shared" si="6"/>
        <v>16664</v>
      </c>
      <c r="C305" s="40" t="s">
        <v>409</v>
      </c>
      <c r="D305" s="40"/>
      <c r="E305" s="40"/>
      <c r="F305" s="40"/>
      <c r="G305" s="40"/>
    </row>
    <row r="306" spans="1:7" ht="11.1" customHeight="1" x14ac:dyDescent="0.2">
      <c r="A306" s="47">
        <v>281</v>
      </c>
      <c r="B306" s="48">
        <f t="shared" si="6"/>
        <v>16665</v>
      </c>
      <c r="C306" s="40"/>
      <c r="D306" s="40"/>
      <c r="E306" s="40"/>
      <c r="F306" s="40"/>
      <c r="G306" s="40"/>
    </row>
    <row r="307" spans="1:7" ht="11.1" customHeight="1" x14ac:dyDescent="0.2">
      <c r="A307" s="47">
        <v>282</v>
      </c>
      <c r="B307" s="48">
        <f t="shared" si="6"/>
        <v>16666</v>
      </c>
      <c r="C307" s="40" t="s">
        <v>410</v>
      </c>
      <c r="D307" s="40"/>
      <c r="E307" s="40"/>
      <c r="F307" s="40"/>
      <c r="G307" s="40"/>
    </row>
    <row r="308" spans="1:7" ht="11.1" customHeight="1" x14ac:dyDescent="0.2">
      <c r="A308" s="47">
        <v>283</v>
      </c>
      <c r="B308" s="48">
        <f t="shared" si="6"/>
        <v>16667</v>
      </c>
      <c r="C308" s="40"/>
      <c r="D308" s="40"/>
      <c r="E308" s="40"/>
      <c r="F308" s="40"/>
      <c r="G308" s="40"/>
    </row>
    <row r="309" spans="1:7" ht="11.1" customHeight="1" x14ac:dyDescent="0.2">
      <c r="A309" s="47">
        <v>284</v>
      </c>
      <c r="B309" s="48">
        <f t="shared" si="6"/>
        <v>16668</v>
      </c>
      <c r="C309" s="40" t="s">
        <v>411</v>
      </c>
      <c r="D309" s="40"/>
      <c r="E309" s="40"/>
      <c r="F309" s="40"/>
      <c r="G309" s="40"/>
    </row>
    <row r="310" spans="1:7" ht="11.1" customHeight="1" x14ac:dyDescent="0.2">
      <c r="A310" s="47">
        <v>285</v>
      </c>
      <c r="B310" s="48">
        <f t="shared" si="6"/>
        <v>16669</v>
      </c>
      <c r="C310" s="40"/>
      <c r="D310" s="40"/>
      <c r="E310" s="40"/>
      <c r="F310" s="40"/>
      <c r="G310" s="40"/>
    </row>
    <row r="311" spans="1:7" ht="11.1" customHeight="1" x14ac:dyDescent="0.2">
      <c r="A311" s="47">
        <v>286</v>
      </c>
      <c r="B311" s="48">
        <f t="shared" si="6"/>
        <v>16670</v>
      </c>
      <c r="C311" s="40" t="s">
        <v>412</v>
      </c>
      <c r="D311" s="40"/>
      <c r="E311" s="40"/>
      <c r="F311" s="40"/>
      <c r="G311" s="40"/>
    </row>
    <row r="312" spans="1:7" ht="11.1" customHeight="1" x14ac:dyDescent="0.2">
      <c r="A312" s="47">
        <v>287</v>
      </c>
      <c r="B312" s="48">
        <f t="shared" si="6"/>
        <v>16671</v>
      </c>
      <c r="C312" s="40"/>
      <c r="D312" s="40"/>
      <c r="E312" s="40"/>
      <c r="F312" s="40"/>
      <c r="G312" s="40"/>
    </row>
    <row r="313" spans="1:7" ht="11.1" customHeight="1" x14ac:dyDescent="0.2">
      <c r="A313" s="47">
        <v>288</v>
      </c>
      <c r="B313" s="48">
        <f t="shared" si="6"/>
        <v>16672</v>
      </c>
      <c r="C313" s="40" t="s">
        <v>413</v>
      </c>
      <c r="D313" s="40"/>
      <c r="E313" s="40"/>
      <c r="F313" s="40"/>
      <c r="G313" s="40"/>
    </row>
    <row r="314" spans="1:7" ht="11.1" customHeight="1" x14ac:dyDescent="0.2">
      <c r="A314" s="47">
        <v>289</v>
      </c>
      <c r="B314" s="48">
        <f t="shared" si="6"/>
        <v>16673</v>
      </c>
      <c r="C314" s="40"/>
      <c r="D314" s="40"/>
      <c r="E314" s="40"/>
      <c r="F314" s="40"/>
      <c r="G314" s="40"/>
    </row>
    <row r="315" spans="1:7" ht="11.1" customHeight="1" x14ac:dyDescent="0.2">
      <c r="A315" s="47">
        <v>290</v>
      </c>
      <c r="B315" s="48">
        <f t="shared" si="6"/>
        <v>16674</v>
      </c>
      <c r="C315" s="40" t="s">
        <v>414</v>
      </c>
      <c r="D315" s="40"/>
      <c r="E315" s="40"/>
      <c r="F315" s="40"/>
      <c r="G315" s="40"/>
    </row>
    <row r="316" spans="1:7" ht="11.1" customHeight="1" x14ac:dyDescent="0.2">
      <c r="A316" s="47">
        <v>291</v>
      </c>
      <c r="B316" s="48">
        <f t="shared" si="6"/>
        <v>16675</v>
      </c>
      <c r="C316" s="40"/>
      <c r="D316" s="40"/>
      <c r="E316" s="40"/>
      <c r="F316" s="40"/>
      <c r="G316" s="40"/>
    </row>
    <row r="317" spans="1:7" ht="11.1" customHeight="1" x14ac:dyDescent="0.2">
      <c r="A317" s="47">
        <v>292</v>
      </c>
      <c r="B317" s="48">
        <f t="shared" si="6"/>
        <v>16676</v>
      </c>
      <c r="C317" s="40" t="s">
        <v>415</v>
      </c>
      <c r="D317" s="40"/>
      <c r="E317" s="40"/>
      <c r="F317" s="40"/>
      <c r="G317" s="40"/>
    </row>
    <row r="318" spans="1:7" ht="11.1" customHeight="1" x14ac:dyDescent="0.2">
      <c r="A318" s="47">
        <v>293</v>
      </c>
      <c r="B318" s="48">
        <f t="shared" si="6"/>
        <v>16677</v>
      </c>
      <c r="C318" s="40"/>
      <c r="D318" s="40"/>
      <c r="E318" s="40"/>
      <c r="F318" s="40"/>
      <c r="G318" s="40"/>
    </row>
    <row r="319" spans="1:7" ht="11.1" customHeight="1" x14ac:dyDescent="0.2">
      <c r="A319" s="47">
        <v>294</v>
      </c>
      <c r="B319" s="48">
        <f t="shared" si="6"/>
        <v>16678</v>
      </c>
      <c r="C319" s="40" t="s">
        <v>416</v>
      </c>
      <c r="D319" s="40"/>
      <c r="E319" s="40"/>
      <c r="F319" s="40"/>
      <c r="G319" s="40"/>
    </row>
    <row r="320" spans="1:7" ht="11.1" customHeight="1" x14ac:dyDescent="0.2">
      <c r="A320" s="47">
        <v>295</v>
      </c>
      <c r="B320" s="48">
        <f t="shared" si="6"/>
        <v>16679</v>
      </c>
      <c r="C320" s="40"/>
      <c r="D320" s="40"/>
      <c r="E320" s="40"/>
      <c r="F320" s="40"/>
      <c r="G320" s="40"/>
    </row>
    <row r="321" spans="1:7" ht="11.1" customHeight="1" x14ac:dyDescent="0.2">
      <c r="A321" s="47">
        <v>296</v>
      </c>
      <c r="B321" s="48">
        <f t="shared" si="6"/>
        <v>16680</v>
      </c>
      <c r="C321" s="40" t="s">
        <v>417</v>
      </c>
      <c r="D321" s="40"/>
      <c r="E321" s="40"/>
      <c r="F321" s="40"/>
      <c r="G321" s="40"/>
    </row>
    <row r="322" spans="1:7" ht="11.1" customHeight="1" x14ac:dyDescent="0.2">
      <c r="A322" s="47">
        <v>297</v>
      </c>
      <c r="B322" s="48">
        <f t="shared" si="6"/>
        <v>16681</v>
      </c>
      <c r="C322" s="40"/>
      <c r="D322" s="40"/>
      <c r="E322" s="40"/>
      <c r="F322" s="40"/>
      <c r="G322" s="40"/>
    </row>
    <row r="323" spans="1:7" ht="11.1" customHeight="1" x14ac:dyDescent="0.2">
      <c r="A323" s="47">
        <v>298</v>
      </c>
      <c r="B323" s="48">
        <f t="shared" si="6"/>
        <v>16682</v>
      </c>
      <c r="C323" s="40" t="s">
        <v>418</v>
      </c>
      <c r="D323" s="40"/>
      <c r="E323" s="40"/>
      <c r="F323" s="40"/>
      <c r="G323" s="40"/>
    </row>
    <row r="324" spans="1:7" ht="11.1" customHeight="1" x14ac:dyDescent="0.2">
      <c r="A324" s="47">
        <v>299</v>
      </c>
      <c r="B324" s="48">
        <f t="shared" si="6"/>
        <v>16683</v>
      </c>
      <c r="C324" s="40"/>
      <c r="D324" s="40"/>
      <c r="E324" s="40"/>
      <c r="F324" s="40"/>
      <c r="G324" s="40"/>
    </row>
    <row r="325" spans="1:7" ht="11.1" customHeight="1" x14ac:dyDescent="0.2">
      <c r="A325" s="47">
        <v>300</v>
      </c>
      <c r="B325" s="48">
        <f t="shared" si="6"/>
        <v>16684</v>
      </c>
      <c r="C325" s="40" t="s">
        <v>419</v>
      </c>
      <c r="D325" s="40"/>
      <c r="E325" s="40"/>
      <c r="F325" s="40"/>
      <c r="G325" s="40"/>
    </row>
    <row r="326" spans="1:7" ht="11.1" customHeight="1" x14ac:dyDescent="0.2">
      <c r="A326" s="47">
        <v>301</v>
      </c>
      <c r="B326" s="48">
        <f t="shared" si="6"/>
        <v>16685</v>
      </c>
      <c r="C326" s="40"/>
      <c r="D326" s="40"/>
      <c r="E326" s="40"/>
      <c r="F326" s="40"/>
      <c r="G326" s="40"/>
    </row>
    <row r="327" spans="1:7" ht="11.1" customHeight="1" x14ac:dyDescent="0.2">
      <c r="A327" s="47">
        <v>302</v>
      </c>
      <c r="B327" s="48">
        <f t="shared" si="6"/>
        <v>16686</v>
      </c>
      <c r="C327" s="40" t="s">
        <v>420</v>
      </c>
      <c r="D327" s="40"/>
      <c r="E327" s="40"/>
      <c r="F327" s="40"/>
      <c r="G327" s="40"/>
    </row>
    <row r="328" spans="1:7" ht="11.1" customHeight="1" x14ac:dyDescent="0.2">
      <c r="A328" s="47">
        <v>303</v>
      </c>
      <c r="B328" s="48">
        <f t="shared" si="6"/>
        <v>16687</v>
      </c>
      <c r="C328" s="40"/>
      <c r="D328" s="40"/>
      <c r="E328" s="40"/>
      <c r="F328" s="40"/>
      <c r="G328" s="40"/>
    </row>
    <row r="329" spans="1:7" ht="11.1" customHeight="1" x14ac:dyDescent="0.2">
      <c r="A329" s="47">
        <v>304</v>
      </c>
      <c r="B329" s="48">
        <f t="shared" si="6"/>
        <v>16688</v>
      </c>
      <c r="C329" s="40" t="s">
        <v>421</v>
      </c>
      <c r="D329" s="40"/>
      <c r="E329" s="40"/>
      <c r="F329" s="40"/>
      <c r="G329" s="40"/>
    </row>
    <row r="330" spans="1:7" ht="11.1" customHeight="1" x14ac:dyDescent="0.2">
      <c r="A330" s="46">
        <v>305</v>
      </c>
      <c r="B330" s="46">
        <f t="shared" si="6"/>
        <v>16689</v>
      </c>
      <c r="C330" s="42"/>
      <c r="D330" s="42"/>
      <c r="E330" s="42"/>
      <c r="F330" s="42"/>
      <c r="G330" s="42"/>
    </row>
    <row r="331" spans="1:7" ht="11.1" customHeight="1" x14ac:dyDescent="0.2">
      <c r="A331" s="43"/>
      <c r="B331" s="43"/>
      <c r="C331" s="41"/>
      <c r="D331" s="41"/>
      <c r="E331" s="41"/>
      <c r="F331" s="41"/>
      <c r="G331" s="41"/>
    </row>
    <row r="332" spans="1:7" ht="11.1" customHeight="1" x14ac:dyDescent="0.2">
      <c r="A332" s="163"/>
      <c r="B332" s="119"/>
      <c r="C332" s="120"/>
      <c r="D332" s="120"/>
      <c r="E332" s="120"/>
      <c r="F332" s="120"/>
      <c r="G332" s="121"/>
    </row>
    <row r="333" spans="1:7" ht="11.1" customHeight="1" x14ac:dyDescent="0.2">
      <c r="A333" s="43">
        <v>310</v>
      </c>
      <c r="B333" s="47">
        <f t="shared" ref="B333:B340" si="7">16384+A333</f>
        <v>16694</v>
      </c>
      <c r="C333" s="41" t="s">
        <v>2173</v>
      </c>
      <c r="D333" s="41"/>
      <c r="E333" s="41"/>
      <c r="F333" s="41"/>
      <c r="G333" s="41"/>
    </row>
    <row r="334" spans="1:7" ht="11.1" customHeight="1" x14ac:dyDescent="0.2">
      <c r="A334" s="43">
        <v>311</v>
      </c>
      <c r="B334" s="46">
        <f t="shared" si="7"/>
        <v>16695</v>
      </c>
      <c r="C334" s="41"/>
      <c r="D334" s="41"/>
      <c r="E334" s="41"/>
      <c r="F334" s="41"/>
      <c r="G334" s="41"/>
    </row>
    <row r="335" spans="1:7" ht="11.1" customHeight="1" x14ac:dyDescent="0.2">
      <c r="A335" s="43">
        <v>312</v>
      </c>
      <c r="B335" s="46">
        <f t="shared" si="7"/>
        <v>16696</v>
      </c>
      <c r="C335" s="41"/>
      <c r="D335" s="41"/>
      <c r="E335" s="41"/>
      <c r="F335" s="41"/>
      <c r="G335" s="41"/>
    </row>
    <row r="336" spans="1:7" ht="11.1" customHeight="1" x14ac:dyDescent="0.2">
      <c r="A336" s="43">
        <v>313</v>
      </c>
      <c r="B336" s="46">
        <f t="shared" si="7"/>
        <v>16697</v>
      </c>
      <c r="C336" s="41"/>
      <c r="D336" s="41"/>
      <c r="E336" s="41"/>
      <c r="F336" s="41"/>
      <c r="G336" s="41"/>
    </row>
    <row r="337" spans="1:7" ht="11.1" customHeight="1" x14ac:dyDescent="0.2">
      <c r="A337" s="43">
        <v>314</v>
      </c>
      <c r="B337" s="46">
        <f t="shared" si="7"/>
        <v>16698</v>
      </c>
      <c r="C337" s="41" t="s">
        <v>2174</v>
      </c>
      <c r="D337" s="41"/>
      <c r="E337" s="41"/>
      <c r="F337" s="41"/>
      <c r="G337" s="41"/>
    </row>
    <row r="338" spans="1:7" ht="11.1" customHeight="1" x14ac:dyDescent="0.2">
      <c r="A338" s="43">
        <v>315</v>
      </c>
      <c r="B338" s="46">
        <f t="shared" si="7"/>
        <v>16699</v>
      </c>
      <c r="C338" s="41"/>
      <c r="D338" s="41"/>
      <c r="E338" s="41"/>
      <c r="F338" s="41"/>
      <c r="G338" s="41"/>
    </row>
    <row r="339" spans="1:7" ht="11.1" customHeight="1" x14ac:dyDescent="0.2">
      <c r="A339" s="43">
        <v>316</v>
      </c>
      <c r="B339" s="46">
        <f t="shared" si="7"/>
        <v>16700</v>
      </c>
      <c r="C339" s="41"/>
      <c r="D339" s="41"/>
      <c r="E339" s="41"/>
      <c r="F339" s="41"/>
      <c r="G339" s="41"/>
    </row>
    <row r="340" spans="1:7" ht="11.1" customHeight="1" x14ac:dyDescent="0.2">
      <c r="A340" s="43">
        <v>317</v>
      </c>
      <c r="B340" s="46">
        <f t="shared" si="7"/>
        <v>16701</v>
      </c>
      <c r="C340" s="41"/>
      <c r="D340" s="41"/>
      <c r="E340" s="41"/>
      <c r="F340" s="41"/>
      <c r="G340" s="41"/>
    </row>
    <row r="341" spans="1:7" ht="11.1" customHeight="1" x14ac:dyDescent="0.2">
      <c r="A341" s="43"/>
      <c r="B341" s="43"/>
      <c r="C341" s="41"/>
      <c r="D341" s="41"/>
      <c r="E341" s="41"/>
      <c r="F341" s="41"/>
      <c r="G341" s="41"/>
    </row>
    <row r="342" spans="1:7" ht="11.1" customHeight="1" x14ac:dyDescent="0.2">
      <c r="A342" s="33"/>
      <c r="B342" s="33"/>
      <c r="C342" s="34"/>
      <c r="D342" s="34"/>
      <c r="E342" s="34"/>
      <c r="F342" s="34"/>
      <c r="G342" s="34"/>
    </row>
    <row r="343" spans="1:7" ht="11.1" customHeight="1" x14ac:dyDescent="0.2">
      <c r="A343" s="165" t="s">
        <v>2027</v>
      </c>
      <c r="B343" s="179"/>
      <c r="C343" s="179"/>
      <c r="D343" s="179"/>
      <c r="E343" s="179"/>
      <c r="F343" s="179"/>
      <c r="G343" s="180"/>
    </row>
    <row r="344" spans="1:7" ht="11.1" customHeight="1" x14ac:dyDescent="0.2">
      <c r="A344" s="8" t="s">
        <v>23</v>
      </c>
      <c r="B344" s="9" t="s">
        <v>24</v>
      </c>
      <c r="C344" s="9" t="s">
        <v>25</v>
      </c>
      <c r="D344" s="65" t="s">
        <v>26</v>
      </c>
      <c r="E344" s="10"/>
      <c r="F344" s="9" t="s">
        <v>27</v>
      </c>
      <c r="G344" s="10" t="s">
        <v>28</v>
      </c>
    </row>
    <row r="345" spans="1:7" ht="11.1" customHeight="1" x14ac:dyDescent="0.2">
      <c r="A345" s="4">
        <v>400</v>
      </c>
      <c r="B345" s="4">
        <v>16784</v>
      </c>
      <c r="C345" s="63" t="s">
        <v>447</v>
      </c>
      <c r="D345" s="67"/>
      <c r="E345" s="19"/>
      <c r="F345" s="37"/>
      <c r="G345" s="37"/>
    </row>
    <row r="346" spans="1:7" ht="11.1" customHeight="1" x14ac:dyDescent="0.2">
      <c r="A346" s="4">
        <v>401</v>
      </c>
      <c r="B346" s="4">
        <v>16785</v>
      </c>
      <c r="C346" s="63"/>
      <c r="D346" s="68"/>
      <c r="E346" s="19"/>
      <c r="F346" s="37"/>
      <c r="G346" s="37"/>
    </row>
    <row r="347" spans="1:7" ht="11.1" customHeight="1" x14ac:dyDescent="0.2">
      <c r="A347" s="4">
        <v>402</v>
      </c>
      <c r="B347" s="4">
        <v>16786</v>
      </c>
      <c r="C347" s="63" t="s">
        <v>448</v>
      </c>
      <c r="D347" s="68"/>
      <c r="E347" s="19"/>
      <c r="F347" s="37"/>
      <c r="G347" s="37"/>
    </row>
    <row r="348" spans="1:7" ht="11.1" customHeight="1" x14ac:dyDescent="0.2">
      <c r="A348" s="4">
        <v>403</v>
      </c>
      <c r="B348" s="4">
        <v>16787</v>
      </c>
      <c r="C348" s="63"/>
      <c r="D348" s="68"/>
      <c r="E348" s="19"/>
      <c r="F348" s="37"/>
      <c r="G348" s="37"/>
    </row>
    <row r="349" spans="1:7" ht="11.1" customHeight="1" x14ac:dyDescent="0.2">
      <c r="A349" s="4">
        <v>404</v>
      </c>
      <c r="B349" s="4">
        <v>16788</v>
      </c>
      <c r="C349" s="63" t="s">
        <v>449</v>
      </c>
      <c r="D349" s="68"/>
      <c r="E349" s="19"/>
      <c r="F349" s="37"/>
      <c r="G349" s="37"/>
    </row>
    <row r="350" spans="1:7" ht="11.1" customHeight="1" x14ac:dyDescent="0.2">
      <c r="A350" s="4">
        <v>405</v>
      </c>
      <c r="B350" s="4">
        <v>16789</v>
      </c>
      <c r="C350" s="63"/>
      <c r="D350" s="68"/>
      <c r="E350" s="19"/>
      <c r="F350" s="37"/>
      <c r="G350" s="37"/>
    </row>
    <row r="351" spans="1:7" ht="11.1" customHeight="1" x14ac:dyDescent="0.2">
      <c r="A351" s="4">
        <v>406</v>
      </c>
      <c r="B351" s="4">
        <v>16790</v>
      </c>
      <c r="C351" s="63" t="s">
        <v>451</v>
      </c>
      <c r="D351" s="68"/>
      <c r="E351" s="19"/>
      <c r="F351" s="37"/>
      <c r="G351" s="37"/>
    </row>
    <row r="352" spans="1:7" ht="11.1" customHeight="1" x14ac:dyDescent="0.2">
      <c r="A352" s="4">
        <v>407</v>
      </c>
      <c r="B352" s="4">
        <v>16791</v>
      </c>
      <c r="C352" s="63"/>
      <c r="D352" s="68"/>
      <c r="E352" s="19"/>
      <c r="F352" s="37"/>
      <c r="G352" s="37"/>
    </row>
    <row r="353" spans="1:7" ht="11.1" customHeight="1" x14ac:dyDescent="0.2">
      <c r="A353" s="4">
        <v>408</v>
      </c>
      <c r="B353" s="4">
        <v>16792</v>
      </c>
      <c r="C353" s="63" t="s">
        <v>450</v>
      </c>
      <c r="D353" s="68"/>
      <c r="E353" s="19"/>
      <c r="F353" s="37"/>
      <c r="G353" s="37"/>
    </row>
    <row r="354" spans="1:7" ht="11.1" customHeight="1" x14ac:dyDescent="0.2">
      <c r="A354" s="4">
        <v>409</v>
      </c>
      <c r="B354" s="4">
        <v>16793</v>
      </c>
      <c r="C354" s="63"/>
      <c r="D354" s="66"/>
      <c r="E354" s="19"/>
      <c r="F354" s="37"/>
      <c r="G354" s="37"/>
    </row>
    <row r="355" spans="1:7" ht="11.1" customHeight="1" x14ac:dyDescent="0.2">
      <c r="A355" s="4">
        <v>410</v>
      </c>
      <c r="B355" s="4">
        <v>16794</v>
      </c>
      <c r="C355" s="37"/>
      <c r="D355" s="66" t="s">
        <v>452</v>
      </c>
      <c r="E355" s="37"/>
      <c r="F355" s="37"/>
      <c r="G355" s="37"/>
    </row>
    <row r="356" spans="1:7" ht="10.5" customHeight="1" x14ac:dyDescent="0.2">
      <c r="A356" s="4">
        <v>411</v>
      </c>
      <c r="B356" s="4">
        <v>16795</v>
      </c>
      <c r="C356" s="37"/>
      <c r="D356" s="37"/>
      <c r="E356" s="37"/>
      <c r="F356" s="37"/>
      <c r="G356" s="37"/>
    </row>
    <row r="357" spans="1:7" ht="10.5" customHeight="1" x14ac:dyDescent="0.2">
      <c r="A357" s="33"/>
      <c r="B357" s="33"/>
      <c r="C357" s="34"/>
      <c r="D357" s="34"/>
      <c r="E357" s="34"/>
      <c r="F357" s="34"/>
      <c r="G357" s="34"/>
    </row>
    <row r="358" spans="1:7" ht="11.1" customHeight="1" x14ac:dyDescent="0.2">
      <c r="A358" s="33"/>
      <c r="B358" s="33"/>
      <c r="C358" s="34"/>
      <c r="D358" s="34"/>
      <c r="E358" s="34"/>
      <c r="F358" s="34"/>
      <c r="G358" s="34"/>
    </row>
    <row r="359" spans="1:7" ht="11.1" customHeight="1" x14ac:dyDescent="0.2">
      <c r="A359" s="8" t="s">
        <v>23</v>
      </c>
      <c r="B359" s="9" t="s">
        <v>24</v>
      </c>
      <c r="C359" s="9" t="s">
        <v>25</v>
      </c>
      <c r="D359" s="10" t="s">
        <v>26</v>
      </c>
      <c r="E359" s="10"/>
      <c r="F359" s="9" t="s">
        <v>27</v>
      </c>
      <c r="G359" s="10" t="s">
        <v>28</v>
      </c>
    </row>
    <row r="360" spans="1:7" ht="11.1" customHeight="1" x14ac:dyDescent="0.2">
      <c r="A360" s="4">
        <v>412</v>
      </c>
      <c r="B360" s="4">
        <f t="shared" ref="B360:B375" si="8">+A360+16384</f>
        <v>16796</v>
      </c>
      <c r="C360" s="37" t="s">
        <v>453</v>
      </c>
      <c r="D360" s="37"/>
      <c r="E360" s="37"/>
      <c r="F360" s="37"/>
      <c r="G360" s="37"/>
    </row>
    <row r="361" spans="1:7" ht="11.1" customHeight="1" x14ac:dyDescent="0.2">
      <c r="A361" s="33">
        <v>413</v>
      </c>
      <c r="B361" s="4">
        <f t="shared" si="8"/>
        <v>16797</v>
      </c>
      <c r="C361" s="37"/>
      <c r="D361" s="34"/>
      <c r="E361" s="37"/>
      <c r="F361" s="37"/>
      <c r="G361" s="37"/>
    </row>
    <row r="362" spans="1:7" ht="11.1" customHeight="1" x14ac:dyDescent="0.2">
      <c r="A362" s="4">
        <v>414</v>
      </c>
      <c r="B362" s="4">
        <f t="shared" si="8"/>
        <v>16798</v>
      </c>
      <c r="C362" s="37" t="s">
        <v>454</v>
      </c>
      <c r="D362" s="34"/>
      <c r="E362" s="37"/>
      <c r="F362" s="37"/>
      <c r="G362" s="37"/>
    </row>
    <row r="363" spans="1:7" ht="11.1" customHeight="1" x14ac:dyDescent="0.2">
      <c r="A363" s="33">
        <v>415</v>
      </c>
      <c r="B363" s="4">
        <f t="shared" si="8"/>
        <v>16799</v>
      </c>
      <c r="C363" s="37"/>
      <c r="D363" s="34"/>
      <c r="E363" s="37"/>
      <c r="F363" s="37"/>
      <c r="G363" s="37"/>
    </row>
    <row r="364" spans="1:7" ht="11.1" customHeight="1" x14ac:dyDescent="0.2">
      <c r="A364" s="4">
        <v>416</v>
      </c>
      <c r="B364" s="4">
        <f t="shared" si="8"/>
        <v>16800</v>
      </c>
      <c r="C364" s="37" t="s">
        <v>455</v>
      </c>
      <c r="D364" s="34"/>
      <c r="E364" s="37"/>
      <c r="F364" s="37"/>
      <c r="G364" s="37"/>
    </row>
    <row r="365" spans="1:7" ht="11.1" customHeight="1" x14ac:dyDescent="0.2">
      <c r="A365" s="33">
        <v>417</v>
      </c>
      <c r="B365" s="4">
        <f t="shared" si="8"/>
        <v>16801</v>
      </c>
      <c r="C365" s="37"/>
      <c r="D365" s="34"/>
      <c r="E365" s="37"/>
      <c r="F365" s="37"/>
      <c r="G365" s="37"/>
    </row>
    <row r="366" spans="1:7" ht="11.1" customHeight="1" x14ac:dyDescent="0.2">
      <c r="A366" s="4">
        <v>418</v>
      </c>
      <c r="B366" s="4">
        <f t="shared" si="8"/>
        <v>16802</v>
      </c>
      <c r="C366" s="34"/>
      <c r="D366" s="64" t="s">
        <v>448</v>
      </c>
      <c r="E366" s="37"/>
      <c r="F366" s="37"/>
      <c r="G366" s="37"/>
    </row>
    <row r="367" spans="1:7" ht="10.5" customHeight="1" x14ac:dyDescent="0.2">
      <c r="A367" s="33">
        <v>419</v>
      </c>
      <c r="B367" s="4">
        <f t="shared" si="8"/>
        <v>16803</v>
      </c>
      <c r="C367" s="34"/>
      <c r="D367" s="64"/>
      <c r="E367" s="37"/>
      <c r="F367" s="37"/>
      <c r="G367" s="37"/>
    </row>
    <row r="368" spans="1:7" ht="10.5" customHeight="1" x14ac:dyDescent="0.2">
      <c r="A368" s="4">
        <v>420</v>
      </c>
      <c r="B368" s="4">
        <f t="shared" si="8"/>
        <v>16804</v>
      </c>
      <c r="C368" s="34"/>
      <c r="D368" s="64" t="s">
        <v>449</v>
      </c>
      <c r="E368" s="37"/>
      <c r="F368" s="37"/>
      <c r="G368" s="37"/>
    </row>
    <row r="369" spans="1:8" ht="10.5" customHeight="1" x14ac:dyDescent="0.2">
      <c r="A369" s="33">
        <v>421</v>
      </c>
      <c r="B369" s="4">
        <f t="shared" si="8"/>
        <v>16805</v>
      </c>
      <c r="C369" s="34"/>
      <c r="D369" s="64"/>
      <c r="E369" s="37"/>
      <c r="F369" s="37"/>
      <c r="G369" s="37"/>
    </row>
    <row r="370" spans="1:8" ht="11.1" customHeight="1" x14ac:dyDescent="0.2">
      <c r="A370" s="4">
        <v>422</v>
      </c>
      <c r="B370" s="4">
        <f t="shared" si="8"/>
        <v>16806</v>
      </c>
      <c r="C370" s="34"/>
      <c r="D370" s="64" t="s">
        <v>451</v>
      </c>
      <c r="E370" s="37"/>
      <c r="F370" s="37"/>
      <c r="G370" s="37"/>
    </row>
    <row r="371" spans="1:8" ht="11.1" customHeight="1" x14ac:dyDescent="0.2">
      <c r="A371" s="33">
        <v>423</v>
      </c>
      <c r="B371" s="69">
        <f t="shared" si="8"/>
        <v>16807</v>
      </c>
      <c r="C371" s="34"/>
      <c r="D371" s="64"/>
      <c r="E371" s="37"/>
      <c r="F371" s="37"/>
      <c r="G371" s="37"/>
    </row>
    <row r="372" spans="1:8" ht="11.1" customHeight="1" x14ac:dyDescent="0.2">
      <c r="A372" s="4">
        <v>424</v>
      </c>
      <c r="B372" s="4">
        <f t="shared" si="8"/>
        <v>16808</v>
      </c>
      <c r="C372" s="34"/>
      <c r="D372" s="64" t="s">
        <v>450</v>
      </c>
      <c r="E372" s="37"/>
      <c r="F372" s="37"/>
      <c r="G372" s="37"/>
    </row>
    <row r="373" spans="1:8" ht="11.1" customHeight="1" x14ac:dyDescent="0.2">
      <c r="A373" s="33">
        <v>425</v>
      </c>
      <c r="B373" s="69">
        <f t="shared" si="8"/>
        <v>16809</v>
      </c>
      <c r="C373" s="34"/>
      <c r="D373" s="64"/>
      <c r="E373" s="37"/>
      <c r="F373" s="37"/>
      <c r="G373" s="37"/>
    </row>
    <row r="374" spans="1:8" ht="11.1" customHeight="1" x14ac:dyDescent="0.2">
      <c r="A374" s="4">
        <v>426</v>
      </c>
      <c r="B374" s="4">
        <f t="shared" si="8"/>
        <v>16810</v>
      </c>
      <c r="C374" s="34"/>
      <c r="D374" s="64" t="s">
        <v>452</v>
      </c>
      <c r="E374" s="37"/>
      <c r="F374" s="37"/>
      <c r="G374" s="37"/>
    </row>
    <row r="375" spans="1:8" ht="11.1" customHeight="1" x14ac:dyDescent="0.2">
      <c r="A375" s="70">
        <v>427</v>
      </c>
      <c r="B375" s="4">
        <f t="shared" si="8"/>
        <v>16811</v>
      </c>
      <c r="C375" s="51"/>
      <c r="D375" s="64"/>
      <c r="E375" s="37"/>
      <c r="F375" s="37"/>
      <c r="G375" s="37"/>
    </row>
    <row r="376" spans="1:8" ht="11.1" customHeight="1" x14ac:dyDescent="0.2">
      <c r="A376" s="33"/>
      <c r="B376" s="33"/>
      <c r="C376" s="34"/>
      <c r="D376" s="34"/>
      <c r="E376" s="34"/>
      <c r="F376" s="34"/>
      <c r="G376" s="34"/>
    </row>
    <row r="377" spans="1:8" ht="11.1" customHeight="1" x14ac:dyDescent="0.2">
      <c r="A377" s="33"/>
      <c r="B377" s="33"/>
      <c r="C377" s="34"/>
      <c r="D377" s="34"/>
      <c r="E377" s="34"/>
      <c r="F377" s="34"/>
      <c r="G377" s="34"/>
    </row>
    <row r="378" spans="1:8" ht="11.1" customHeight="1" thickBot="1" x14ac:dyDescent="0.25"/>
    <row r="379" spans="1:8" ht="11.1" customHeight="1" thickBot="1" x14ac:dyDescent="0.25">
      <c r="A379" s="12" t="s">
        <v>148</v>
      </c>
      <c r="B379" s="13"/>
      <c r="C379" s="13"/>
      <c r="D379" s="14"/>
      <c r="E379" s="14"/>
      <c r="F379" s="14"/>
      <c r="G379" s="15"/>
    </row>
    <row r="380" spans="1:8" ht="11.1" customHeight="1" x14ac:dyDescent="0.2">
      <c r="A380" s="16" t="s">
        <v>23</v>
      </c>
      <c r="B380" s="17" t="s">
        <v>24</v>
      </c>
      <c r="C380" s="17" t="s">
        <v>25</v>
      </c>
      <c r="D380" s="18" t="s">
        <v>26</v>
      </c>
      <c r="E380" s="18"/>
      <c r="F380" s="17" t="s">
        <v>27</v>
      </c>
      <c r="G380" s="17" t="s">
        <v>28</v>
      </c>
    </row>
    <row r="381" spans="1:8" ht="11.1" customHeight="1" x14ac:dyDescent="0.2">
      <c r="A381" s="6">
        <v>500</v>
      </c>
      <c r="B381" s="7">
        <v>16884</v>
      </c>
      <c r="C381" s="11"/>
      <c r="D381" s="11" t="s">
        <v>149</v>
      </c>
      <c r="E381" s="11"/>
      <c r="F381" s="11"/>
      <c r="G381" s="11"/>
      <c r="H381" s="140"/>
    </row>
    <row r="382" spans="1:8" ht="11.1" customHeight="1" x14ac:dyDescent="0.2">
      <c r="A382" s="6">
        <v>501</v>
      </c>
      <c r="B382" s="7">
        <v>16885</v>
      </c>
      <c r="C382" s="11"/>
      <c r="D382" s="11"/>
      <c r="E382" s="11"/>
      <c r="F382" s="11"/>
      <c r="G382" s="11"/>
      <c r="H382" s="141"/>
    </row>
    <row r="383" spans="1:8" ht="11.1" customHeight="1" x14ac:dyDescent="0.2">
      <c r="A383" s="6">
        <v>502</v>
      </c>
      <c r="B383" s="7">
        <v>16886</v>
      </c>
      <c r="C383" s="11"/>
      <c r="D383" s="11" t="s">
        <v>150</v>
      </c>
      <c r="E383" s="11"/>
      <c r="F383" s="11"/>
      <c r="G383" s="11"/>
      <c r="H383" s="141"/>
    </row>
    <row r="384" spans="1:8" ht="11.1" customHeight="1" x14ac:dyDescent="0.2">
      <c r="A384" s="6">
        <v>503</v>
      </c>
      <c r="B384" s="7">
        <v>16887</v>
      </c>
      <c r="C384" s="11"/>
      <c r="D384" s="11"/>
      <c r="E384" s="11"/>
      <c r="F384" s="11"/>
      <c r="G384" s="11"/>
      <c r="H384" s="142"/>
    </row>
    <row r="385" spans="1:8" ht="11.1" customHeight="1" x14ac:dyDescent="0.2">
      <c r="A385" s="101">
        <v>504</v>
      </c>
      <c r="B385" s="103">
        <v>16888</v>
      </c>
      <c r="C385" s="104"/>
      <c r="D385" s="104" t="s">
        <v>151</v>
      </c>
      <c r="E385" s="104"/>
      <c r="F385" s="104"/>
      <c r="G385" s="104"/>
    </row>
    <row r="386" spans="1:8" ht="11.1" customHeight="1" x14ac:dyDescent="0.2">
      <c r="A386" s="6">
        <v>505</v>
      </c>
      <c r="B386" s="7">
        <v>16889</v>
      </c>
      <c r="C386" s="11"/>
      <c r="D386" s="11"/>
      <c r="E386" s="11"/>
      <c r="F386" s="11"/>
      <c r="G386" s="11"/>
    </row>
    <row r="387" spans="1:8" ht="11.1" customHeight="1" x14ac:dyDescent="0.2">
      <c r="A387" s="101">
        <v>506</v>
      </c>
      <c r="B387" s="103">
        <v>16890</v>
      </c>
      <c r="C387" s="104"/>
      <c r="D387" s="104" t="s">
        <v>152</v>
      </c>
      <c r="E387" s="104"/>
      <c r="F387" s="104"/>
      <c r="G387" s="104"/>
    </row>
    <row r="388" spans="1:8" ht="11.1" customHeight="1" x14ac:dyDescent="0.2">
      <c r="A388" s="6">
        <v>507</v>
      </c>
      <c r="B388" s="7">
        <v>16891</v>
      </c>
      <c r="C388" s="11"/>
      <c r="D388" s="11"/>
      <c r="E388" s="11"/>
      <c r="F388" s="11"/>
      <c r="G388" s="11"/>
    </row>
    <row r="389" spans="1:8" ht="11.1" customHeight="1" x14ac:dyDescent="0.2">
      <c r="A389" s="6">
        <v>508</v>
      </c>
      <c r="B389" s="7">
        <v>16892</v>
      </c>
      <c r="C389" s="11"/>
      <c r="D389" s="11" t="s">
        <v>153</v>
      </c>
      <c r="E389" s="11"/>
      <c r="F389" s="11"/>
      <c r="G389" s="11"/>
    </row>
    <row r="390" spans="1:8" ht="11.1" customHeight="1" x14ac:dyDescent="0.2">
      <c r="A390" s="6">
        <v>509</v>
      </c>
      <c r="B390" s="7">
        <v>16893</v>
      </c>
      <c r="C390" s="11"/>
      <c r="D390" s="11"/>
      <c r="E390" s="11"/>
      <c r="F390" s="11"/>
      <c r="G390" s="11"/>
    </row>
    <row r="391" spans="1:8" ht="11.1" customHeight="1" x14ac:dyDescent="0.2">
      <c r="A391" s="6">
        <v>510</v>
      </c>
      <c r="B391" s="7">
        <v>16894</v>
      </c>
      <c r="C391" s="11"/>
      <c r="D391" s="11" t="s">
        <v>154</v>
      </c>
      <c r="E391" s="11"/>
      <c r="F391" s="11"/>
      <c r="G391" s="11" t="s">
        <v>155</v>
      </c>
    </row>
    <row r="392" spans="1:8" ht="11.1" customHeight="1" x14ac:dyDescent="0.2">
      <c r="A392" s="6">
        <v>511</v>
      </c>
      <c r="B392" s="7">
        <v>16895</v>
      </c>
      <c r="C392" s="11"/>
      <c r="D392" s="11"/>
      <c r="E392" s="11"/>
      <c r="F392" s="11"/>
      <c r="G392" s="11"/>
    </row>
    <row r="393" spans="1:8" ht="11.1" customHeight="1" x14ac:dyDescent="0.2">
      <c r="A393" s="6">
        <v>512</v>
      </c>
      <c r="B393" s="7">
        <v>16896</v>
      </c>
      <c r="C393" s="11"/>
      <c r="D393" s="11" t="s">
        <v>156</v>
      </c>
      <c r="E393" s="11"/>
      <c r="F393" s="11"/>
      <c r="G393" s="11" t="s">
        <v>155</v>
      </c>
    </row>
    <row r="394" spans="1:8" ht="11.1" customHeight="1" x14ac:dyDescent="0.2">
      <c r="A394" s="6">
        <v>513</v>
      </c>
      <c r="B394" s="7">
        <v>16897</v>
      </c>
      <c r="C394" s="11"/>
      <c r="D394" s="11"/>
      <c r="E394" s="11"/>
      <c r="F394" s="11"/>
      <c r="G394" s="11"/>
    </row>
    <row r="395" spans="1:8" ht="11.1" customHeight="1" x14ac:dyDescent="0.2">
      <c r="A395" s="6">
        <v>514</v>
      </c>
      <c r="B395" s="7">
        <v>16898</v>
      </c>
      <c r="C395" s="11"/>
      <c r="D395" s="11" t="s">
        <v>157</v>
      </c>
      <c r="E395" s="11"/>
      <c r="F395" s="11"/>
      <c r="G395" s="11" t="s">
        <v>155</v>
      </c>
      <c r="H395" s="140"/>
    </row>
    <row r="396" spans="1:8" ht="11.1" customHeight="1" x14ac:dyDescent="0.2">
      <c r="A396" s="6">
        <v>515</v>
      </c>
      <c r="B396" s="7">
        <v>16899</v>
      </c>
      <c r="C396" s="11"/>
      <c r="D396" s="11"/>
      <c r="E396" s="11"/>
      <c r="F396" s="11"/>
      <c r="G396" s="11"/>
      <c r="H396" s="141"/>
    </row>
    <row r="397" spans="1:8" ht="11.1" customHeight="1" x14ac:dyDescent="0.2">
      <c r="A397" s="6">
        <v>516</v>
      </c>
      <c r="B397" s="7">
        <v>16900</v>
      </c>
      <c r="C397" s="11"/>
      <c r="D397" s="11" t="s">
        <v>158</v>
      </c>
      <c r="E397" s="11"/>
      <c r="F397" s="11"/>
      <c r="G397" s="11" t="s">
        <v>155</v>
      </c>
      <c r="H397" s="141"/>
    </row>
    <row r="398" spans="1:8" ht="11.1" customHeight="1" x14ac:dyDescent="0.2">
      <c r="A398" s="6">
        <v>517</v>
      </c>
      <c r="B398" s="7">
        <v>16901</v>
      </c>
      <c r="C398" s="11"/>
      <c r="D398" s="11"/>
      <c r="E398" s="11"/>
      <c r="F398" s="11"/>
      <c r="G398" s="11"/>
      <c r="H398" s="141"/>
    </row>
    <row r="399" spans="1:8" ht="11.1" customHeight="1" x14ac:dyDescent="0.2">
      <c r="A399" s="6">
        <v>518</v>
      </c>
      <c r="B399" s="7">
        <v>16902</v>
      </c>
      <c r="C399" s="11"/>
      <c r="D399" s="11" t="s">
        <v>159</v>
      </c>
      <c r="E399" s="11"/>
      <c r="F399" s="11"/>
      <c r="G399" s="11" t="s">
        <v>155</v>
      </c>
      <c r="H399" s="141"/>
    </row>
    <row r="400" spans="1:8" ht="11.1" customHeight="1" x14ac:dyDescent="0.2">
      <c r="A400" s="6">
        <v>519</v>
      </c>
      <c r="B400" s="7">
        <v>16903</v>
      </c>
      <c r="C400" s="11"/>
      <c r="D400" s="11"/>
      <c r="E400" s="11"/>
      <c r="F400" s="11"/>
      <c r="G400" s="11"/>
      <c r="H400" s="141"/>
    </row>
    <row r="401" spans="1:8" ht="11.1" customHeight="1" x14ac:dyDescent="0.2">
      <c r="A401" s="6">
        <v>520</v>
      </c>
      <c r="B401" s="7">
        <v>16904</v>
      </c>
      <c r="C401" s="11"/>
      <c r="D401" s="11" t="s">
        <v>160</v>
      </c>
      <c r="E401" s="11"/>
      <c r="F401" s="11"/>
      <c r="G401" s="11" t="s">
        <v>155</v>
      </c>
      <c r="H401" s="141"/>
    </row>
    <row r="402" spans="1:8" ht="11.1" customHeight="1" x14ac:dyDescent="0.2">
      <c r="A402" s="6">
        <v>521</v>
      </c>
      <c r="B402" s="7">
        <v>16905</v>
      </c>
      <c r="C402" s="11"/>
      <c r="D402" s="11"/>
      <c r="E402" s="11"/>
      <c r="F402" s="11"/>
      <c r="G402" s="11"/>
      <c r="H402" s="141"/>
    </row>
    <row r="403" spans="1:8" ht="11.1" customHeight="1" x14ac:dyDescent="0.2">
      <c r="A403" s="6">
        <v>522</v>
      </c>
      <c r="B403" s="7">
        <v>16906</v>
      </c>
      <c r="C403" s="11"/>
      <c r="D403" s="11" t="s">
        <v>161</v>
      </c>
      <c r="E403" s="11"/>
      <c r="F403" s="11"/>
      <c r="G403" s="11" t="s">
        <v>155</v>
      </c>
      <c r="H403" s="141"/>
    </row>
    <row r="404" spans="1:8" ht="11.1" customHeight="1" x14ac:dyDescent="0.2">
      <c r="A404" s="6">
        <v>523</v>
      </c>
      <c r="B404" s="7">
        <v>16907</v>
      </c>
      <c r="C404" s="11"/>
      <c r="D404" s="11"/>
      <c r="E404" s="11"/>
      <c r="F404" s="11"/>
      <c r="G404" s="11"/>
      <c r="H404" s="141"/>
    </row>
    <row r="405" spans="1:8" ht="11.1" customHeight="1" x14ac:dyDescent="0.2">
      <c r="A405" s="6">
        <v>524</v>
      </c>
      <c r="B405" s="7">
        <v>16908</v>
      </c>
      <c r="C405" s="11"/>
      <c r="D405" s="11" t="s">
        <v>162</v>
      </c>
      <c r="E405" s="11"/>
      <c r="F405" s="11"/>
      <c r="G405" s="11" t="s">
        <v>155</v>
      </c>
      <c r="H405" s="141"/>
    </row>
    <row r="406" spans="1:8" ht="11.1" customHeight="1" x14ac:dyDescent="0.2">
      <c r="A406" s="6">
        <v>525</v>
      </c>
      <c r="B406" s="7">
        <v>16909</v>
      </c>
      <c r="C406" s="11"/>
      <c r="D406" s="11"/>
      <c r="E406" s="11"/>
      <c r="F406" s="11"/>
      <c r="G406" s="11"/>
      <c r="H406" s="142"/>
    </row>
    <row r="407" spans="1:8" ht="11.1" customHeight="1" x14ac:dyDescent="0.2">
      <c r="A407" s="6">
        <v>526</v>
      </c>
      <c r="B407" s="7">
        <v>16910</v>
      </c>
      <c r="C407" s="11"/>
      <c r="D407" s="11" t="s">
        <v>163</v>
      </c>
      <c r="E407" s="11" t="s">
        <v>164</v>
      </c>
      <c r="F407" s="11"/>
      <c r="G407" s="11"/>
      <c r="H407" s="140"/>
    </row>
    <row r="408" spans="1:8" ht="11.1" customHeight="1" x14ac:dyDescent="0.2">
      <c r="A408" s="6">
        <v>527</v>
      </c>
      <c r="B408" s="7">
        <v>16911</v>
      </c>
      <c r="C408" s="11"/>
      <c r="D408" s="11"/>
      <c r="E408" s="11"/>
      <c r="F408" s="11"/>
      <c r="G408" s="11"/>
      <c r="H408" s="141"/>
    </row>
    <row r="409" spans="1:8" ht="11.1" customHeight="1" x14ac:dyDescent="0.2">
      <c r="A409" s="6">
        <v>528</v>
      </c>
      <c r="B409" s="7">
        <v>16912</v>
      </c>
      <c r="C409" s="11"/>
      <c r="D409" s="11" t="s">
        <v>165</v>
      </c>
      <c r="E409" s="11" t="s">
        <v>164</v>
      </c>
      <c r="F409" s="11"/>
      <c r="G409" s="11"/>
      <c r="H409" s="141"/>
    </row>
    <row r="410" spans="1:8" ht="11.1" customHeight="1" x14ac:dyDescent="0.2">
      <c r="A410" s="6">
        <v>529</v>
      </c>
      <c r="B410" s="7">
        <v>16913</v>
      </c>
      <c r="C410" s="11"/>
      <c r="D410" s="11"/>
      <c r="E410" s="11"/>
      <c r="F410" s="11"/>
      <c r="G410" s="11"/>
      <c r="H410" s="141"/>
    </row>
    <row r="411" spans="1:8" ht="11.1" customHeight="1" x14ac:dyDescent="0.2">
      <c r="A411" s="6">
        <v>530</v>
      </c>
      <c r="B411" s="7">
        <v>16914</v>
      </c>
      <c r="C411" s="11"/>
      <c r="D411" s="11" t="s">
        <v>166</v>
      </c>
      <c r="E411" s="11" t="s">
        <v>164</v>
      </c>
      <c r="F411" s="11"/>
      <c r="G411" s="11"/>
      <c r="H411" s="141"/>
    </row>
    <row r="412" spans="1:8" ht="11.1" customHeight="1" x14ac:dyDescent="0.2">
      <c r="A412" s="6">
        <v>531</v>
      </c>
      <c r="B412" s="7">
        <v>16915</v>
      </c>
      <c r="C412" s="11"/>
      <c r="D412" s="11"/>
      <c r="E412" s="11"/>
      <c r="F412" s="11"/>
      <c r="G412" s="11"/>
      <c r="H412" s="141"/>
    </row>
    <row r="413" spans="1:8" ht="11.1" customHeight="1" x14ac:dyDescent="0.2">
      <c r="A413" s="6">
        <v>532</v>
      </c>
      <c r="B413" s="7">
        <v>16916</v>
      </c>
      <c r="C413" s="11"/>
      <c r="D413" s="11" t="s">
        <v>167</v>
      </c>
      <c r="E413" s="11" t="s">
        <v>164</v>
      </c>
      <c r="F413" s="11"/>
      <c r="G413" s="11"/>
      <c r="H413" s="141"/>
    </row>
    <row r="414" spans="1:8" ht="11.1" customHeight="1" x14ac:dyDescent="0.2">
      <c r="A414" s="6">
        <v>533</v>
      </c>
      <c r="B414" s="7">
        <v>16917</v>
      </c>
      <c r="C414" s="11"/>
      <c r="D414" s="11"/>
      <c r="E414" s="11"/>
      <c r="F414" s="11"/>
      <c r="G414" s="11"/>
      <c r="H414" s="141"/>
    </row>
    <row r="415" spans="1:8" ht="11.1" customHeight="1" x14ac:dyDescent="0.2">
      <c r="A415" s="6">
        <v>534</v>
      </c>
      <c r="B415" s="7">
        <v>16918</v>
      </c>
      <c r="C415" s="11"/>
      <c r="D415" s="11" t="s">
        <v>168</v>
      </c>
      <c r="E415" s="11" t="s">
        <v>164</v>
      </c>
      <c r="F415" s="11"/>
      <c r="G415" s="11"/>
      <c r="H415" s="141"/>
    </row>
    <row r="416" spans="1:8" ht="11.1" customHeight="1" x14ac:dyDescent="0.2">
      <c r="A416" s="6">
        <v>535</v>
      </c>
      <c r="B416" s="7">
        <v>16919</v>
      </c>
      <c r="C416" s="11"/>
      <c r="D416" s="11"/>
      <c r="E416" s="11"/>
      <c r="F416" s="11"/>
      <c r="G416" s="11"/>
      <c r="H416" s="141"/>
    </row>
    <row r="417" spans="1:8" ht="11.1" customHeight="1" x14ac:dyDescent="0.2">
      <c r="A417" s="6">
        <v>536</v>
      </c>
      <c r="B417" s="7">
        <v>16920</v>
      </c>
      <c r="C417" s="11"/>
      <c r="D417" s="11" t="s">
        <v>169</v>
      </c>
      <c r="E417" s="11" t="s">
        <v>164</v>
      </c>
      <c r="F417" s="11"/>
      <c r="G417" s="11"/>
      <c r="H417" s="141"/>
    </row>
    <row r="418" spans="1:8" ht="11.1" customHeight="1" x14ac:dyDescent="0.2">
      <c r="A418" s="6">
        <v>537</v>
      </c>
      <c r="B418" s="7">
        <v>16921</v>
      </c>
      <c r="C418" s="11"/>
      <c r="D418" s="11"/>
      <c r="E418" s="11"/>
      <c r="F418" s="11"/>
      <c r="G418" s="11"/>
      <c r="H418" s="142"/>
    </row>
    <row r="419" spans="1:8" ht="11.1" customHeight="1" x14ac:dyDescent="0.2">
      <c r="A419" s="6">
        <v>538</v>
      </c>
      <c r="B419" s="7">
        <v>16922</v>
      </c>
      <c r="C419" s="11"/>
      <c r="D419" s="11" t="s">
        <v>170</v>
      </c>
      <c r="E419" s="11"/>
      <c r="F419" s="11"/>
      <c r="G419" s="11"/>
    </row>
    <row r="420" spans="1:8" ht="11.1" customHeight="1" x14ac:dyDescent="0.2">
      <c r="A420" s="6">
        <v>539</v>
      </c>
      <c r="B420" s="7">
        <v>16923</v>
      </c>
      <c r="C420" s="11"/>
      <c r="D420" s="11"/>
      <c r="E420" s="11"/>
      <c r="F420" s="11"/>
      <c r="G420" s="11"/>
    </row>
    <row r="421" spans="1:8" ht="11.1" customHeight="1" x14ac:dyDescent="0.2">
      <c r="A421" s="6">
        <v>540</v>
      </c>
      <c r="B421" s="7">
        <v>16924</v>
      </c>
      <c r="C421" s="11"/>
      <c r="D421" s="11" t="s">
        <v>171</v>
      </c>
      <c r="E421" s="11"/>
      <c r="F421" s="11"/>
      <c r="G421" s="11"/>
    </row>
    <row r="422" spans="1:8" ht="11.1" customHeight="1" x14ac:dyDescent="0.2">
      <c r="A422" s="6">
        <v>541</v>
      </c>
      <c r="B422" s="7">
        <v>16925</v>
      </c>
      <c r="C422" s="11"/>
      <c r="D422" s="11"/>
      <c r="E422" s="11"/>
      <c r="F422" s="11"/>
      <c r="G422" s="11"/>
    </row>
    <row r="423" spans="1:8" ht="11.1" customHeight="1" x14ac:dyDescent="0.2">
      <c r="A423" s="6">
        <v>542</v>
      </c>
      <c r="B423" s="7">
        <v>16926</v>
      </c>
      <c r="C423" s="11"/>
      <c r="D423" s="11" t="s">
        <v>163</v>
      </c>
      <c r="E423" s="11" t="s">
        <v>172</v>
      </c>
      <c r="F423" s="11"/>
      <c r="G423" s="11"/>
    </row>
    <row r="424" spans="1:8" ht="11.1" customHeight="1" x14ac:dyDescent="0.2">
      <c r="A424" s="6">
        <v>543</v>
      </c>
      <c r="B424" s="7">
        <v>16927</v>
      </c>
      <c r="C424" s="11"/>
      <c r="D424" s="11"/>
      <c r="E424" s="11"/>
      <c r="F424" s="11"/>
      <c r="G424" s="11"/>
    </row>
    <row r="425" spans="1:8" ht="11.1" customHeight="1" x14ac:dyDescent="0.2">
      <c r="A425" s="6">
        <v>544</v>
      </c>
      <c r="B425" s="7">
        <v>16928</v>
      </c>
      <c r="C425" s="11"/>
      <c r="D425" s="11" t="s">
        <v>165</v>
      </c>
      <c r="E425" s="11" t="s">
        <v>172</v>
      </c>
      <c r="F425" s="11"/>
      <c r="G425" s="11"/>
    </row>
    <row r="426" spans="1:8" ht="11.1" customHeight="1" x14ac:dyDescent="0.2">
      <c r="A426" s="6">
        <v>545</v>
      </c>
      <c r="B426" s="7">
        <v>16929</v>
      </c>
      <c r="C426" s="11"/>
      <c r="D426" s="11"/>
      <c r="E426" s="11"/>
      <c r="F426" s="11"/>
      <c r="G426" s="11"/>
    </row>
    <row r="427" spans="1:8" ht="11.1" customHeight="1" x14ac:dyDescent="0.2">
      <c r="A427" s="6">
        <v>546</v>
      </c>
      <c r="B427" s="7">
        <v>16930</v>
      </c>
      <c r="C427" s="11"/>
      <c r="D427" s="11" t="s">
        <v>166</v>
      </c>
      <c r="E427" s="11" t="s">
        <v>172</v>
      </c>
      <c r="F427" s="11"/>
      <c r="G427" s="11"/>
    </row>
    <row r="428" spans="1:8" ht="11.1" customHeight="1" x14ac:dyDescent="0.2">
      <c r="A428" s="6">
        <v>547</v>
      </c>
      <c r="B428" s="7">
        <v>16931</v>
      </c>
      <c r="C428" s="11"/>
      <c r="D428" s="11"/>
      <c r="E428" s="11"/>
      <c r="F428" s="11"/>
      <c r="G428" s="11"/>
    </row>
    <row r="429" spans="1:8" ht="11.1" customHeight="1" x14ac:dyDescent="0.2">
      <c r="A429" s="6">
        <v>548</v>
      </c>
      <c r="B429" s="7">
        <v>16932</v>
      </c>
      <c r="C429" s="11"/>
      <c r="D429" s="11" t="s">
        <v>167</v>
      </c>
      <c r="E429" s="11" t="s">
        <v>172</v>
      </c>
      <c r="F429" s="11"/>
      <c r="G429" s="11"/>
    </row>
    <row r="430" spans="1:8" ht="11.1" customHeight="1" x14ac:dyDescent="0.2">
      <c r="A430" s="6">
        <v>549</v>
      </c>
      <c r="B430" s="7">
        <v>16933</v>
      </c>
      <c r="C430" s="11"/>
      <c r="D430" s="11"/>
      <c r="E430" s="11"/>
      <c r="F430" s="11"/>
      <c r="G430" s="11"/>
    </row>
    <row r="431" spans="1:8" ht="11.1" customHeight="1" x14ac:dyDescent="0.2">
      <c r="A431" s="6">
        <v>550</v>
      </c>
      <c r="B431" s="7">
        <v>16934</v>
      </c>
      <c r="C431" s="11"/>
      <c r="D431" s="11" t="s">
        <v>168</v>
      </c>
      <c r="E431" s="11" t="s">
        <v>172</v>
      </c>
      <c r="F431" s="11"/>
      <c r="G431" s="11"/>
    </row>
    <row r="432" spans="1:8" ht="11.1" customHeight="1" x14ac:dyDescent="0.2">
      <c r="A432" s="6">
        <v>551</v>
      </c>
      <c r="B432" s="7">
        <v>16935</v>
      </c>
      <c r="C432" s="11"/>
      <c r="D432" s="11"/>
      <c r="E432" s="11"/>
      <c r="F432" s="11"/>
      <c r="G432" s="11"/>
    </row>
    <row r="433" spans="1:7" ht="11.1" customHeight="1" x14ac:dyDescent="0.2">
      <c r="A433" s="6">
        <v>552</v>
      </c>
      <c r="B433" s="7">
        <v>16936</v>
      </c>
      <c r="C433" s="11"/>
      <c r="D433" s="11" t="s">
        <v>169</v>
      </c>
      <c r="E433" s="37"/>
      <c r="F433" s="37"/>
      <c r="G433" s="37"/>
    </row>
    <row r="434" spans="1:7" ht="11.1" customHeight="1" x14ac:dyDescent="0.2">
      <c r="A434" s="6">
        <v>553</v>
      </c>
      <c r="B434" s="7">
        <v>16937</v>
      </c>
      <c r="C434" s="11"/>
      <c r="D434" s="11"/>
      <c r="E434" s="37"/>
      <c r="F434" s="37"/>
      <c r="G434" s="37"/>
    </row>
    <row r="435" spans="1:7" ht="11.1" customHeight="1" x14ac:dyDescent="0.2">
      <c r="A435" s="6">
        <v>554</v>
      </c>
      <c r="B435" s="7">
        <v>16938</v>
      </c>
      <c r="C435" s="11"/>
      <c r="D435" s="11" t="s">
        <v>173</v>
      </c>
      <c r="E435" s="37" t="s">
        <v>174</v>
      </c>
      <c r="F435" s="37"/>
      <c r="G435" s="37"/>
    </row>
    <row r="436" spans="1:7" ht="11.1" customHeight="1" x14ac:dyDescent="0.2">
      <c r="A436" s="6">
        <v>555</v>
      </c>
      <c r="B436" s="7">
        <v>16939</v>
      </c>
      <c r="C436" s="11"/>
      <c r="D436" s="11"/>
      <c r="E436" s="37"/>
      <c r="F436" s="37"/>
      <c r="G436" s="37"/>
    </row>
    <row r="437" spans="1:7" ht="11.1" customHeight="1" x14ac:dyDescent="0.2">
      <c r="A437" s="6">
        <v>556</v>
      </c>
      <c r="B437" s="7">
        <v>16940</v>
      </c>
      <c r="C437" s="11"/>
      <c r="D437" s="11" t="s">
        <v>175</v>
      </c>
      <c r="E437" s="37"/>
      <c r="F437" s="37"/>
      <c r="G437" s="37"/>
    </row>
    <row r="438" spans="1:7" ht="11.1" customHeight="1" x14ac:dyDescent="0.2">
      <c r="A438" s="6">
        <v>557</v>
      </c>
      <c r="B438" s="7">
        <v>16941</v>
      </c>
      <c r="C438" s="11"/>
      <c r="D438" s="11"/>
      <c r="E438" s="11"/>
      <c r="F438" s="11"/>
      <c r="G438" s="11"/>
    </row>
    <row r="439" spans="1:7" ht="11.1" customHeight="1" x14ac:dyDescent="0.2">
      <c r="A439" s="6">
        <v>558</v>
      </c>
      <c r="B439" s="7">
        <v>16942</v>
      </c>
      <c r="C439" s="11"/>
      <c r="D439" s="11" t="s">
        <v>176</v>
      </c>
      <c r="E439" s="11"/>
      <c r="F439" s="11"/>
      <c r="G439" s="11" t="s">
        <v>177</v>
      </c>
    </row>
    <row r="440" spans="1:7" ht="11.1" customHeight="1" x14ac:dyDescent="0.2">
      <c r="A440" s="6">
        <v>559</v>
      </c>
      <c r="B440" s="7">
        <v>16943</v>
      </c>
      <c r="C440" s="11"/>
      <c r="D440" s="11"/>
      <c r="E440" s="11"/>
      <c r="F440" s="11"/>
      <c r="G440" s="11"/>
    </row>
    <row r="441" spans="1:7" ht="11.1" customHeight="1" x14ac:dyDescent="0.2">
      <c r="A441" s="101">
        <v>560</v>
      </c>
      <c r="B441" s="103">
        <v>16944</v>
      </c>
      <c r="C441" s="104"/>
      <c r="D441" s="104" t="s">
        <v>178</v>
      </c>
      <c r="E441" s="104"/>
      <c r="F441" s="104"/>
      <c r="G441" s="37" t="s">
        <v>424</v>
      </c>
    </row>
    <row r="442" spans="1:7" ht="11.1" customHeight="1" x14ac:dyDescent="0.2">
      <c r="A442" s="6">
        <v>561</v>
      </c>
      <c r="B442" s="7">
        <v>16945</v>
      </c>
      <c r="C442" s="11"/>
      <c r="D442" s="11"/>
      <c r="E442" s="11"/>
      <c r="F442" s="11"/>
      <c r="G442" s="37"/>
    </row>
    <row r="443" spans="1:7" ht="11.1" customHeight="1" x14ac:dyDescent="0.2">
      <c r="A443" s="101">
        <v>562</v>
      </c>
      <c r="B443" s="103">
        <v>16946</v>
      </c>
      <c r="C443" s="104"/>
      <c r="D443" s="104" t="s">
        <v>179</v>
      </c>
      <c r="E443" s="104"/>
      <c r="F443" s="104"/>
      <c r="G443" s="37" t="s">
        <v>424</v>
      </c>
    </row>
    <row r="444" spans="1:7" ht="11.1" customHeight="1" x14ac:dyDescent="0.2">
      <c r="A444" s="6">
        <v>563</v>
      </c>
      <c r="B444" s="7">
        <v>16947</v>
      </c>
      <c r="C444" s="11"/>
      <c r="D444" s="11"/>
      <c r="E444" s="37"/>
      <c r="F444" s="37"/>
      <c r="G444" s="19"/>
    </row>
    <row r="445" spans="1:7" ht="11.1" customHeight="1" x14ac:dyDescent="0.2">
      <c r="A445" s="6">
        <v>564</v>
      </c>
      <c r="B445" s="7">
        <v>16948</v>
      </c>
      <c r="C445" s="11"/>
      <c r="D445" s="11" t="s">
        <v>180</v>
      </c>
      <c r="E445" s="37"/>
      <c r="F445" s="37" t="s">
        <v>182</v>
      </c>
      <c r="G445" s="11" t="s">
        <v>181</v>
      </c>
    </row>
    <row r="446" spans="1:7" ht="11.1" customHeight="1" x14ac:dyDescent="0.2">
      <c r="A446" s="6">
        <v>565</v>
      </c>
      <c r="B446" s="7">
        <v>16949</v>
      </c>
      <c r="C446" s="11"/>
      <c r="D446" s="11" t="s">
        <v>183</v>
      </c>
      <c r="E446" s="37"/>
      <c r="F446" s="37" t="s">
        <v>185</v>
      </c>
      <c r="G446" s="11" t="s">
        <v>184</v>
      </c>
    </row>
    <row r="447" spans="1:7" ht="11.1" customHeight="1" x14ac:dyDescent="0.2">
      <c r="A447" s="6">
        <v>566</v>
      </c>
      <c r="B447" s="7">
        <v>16950</v>
      </c>
      <c r="C447" s="11"/>
      <c r="D447" s="11" t="s">
        <v>186</v>
      </c>
      <c r="E447" s="37"/>
      <c r="F447" s="37"/>
      <c r="G447" s="11"/>
    </row>
    <row r="448" spans="1:7" ht="11.1" customHeight="1" x14ac:dyDescent="0.2">
      <c r="A448" s="6">
        <v>567</v>
      </c>
      <c r="B448" s="7">
        <v>16951</v>
      </c>
      <c r="C448" s="11"/>
      <c r="D448" s="11" t="s">
        <v>187</v>
      </c>
      <c r="E448" s="11"/>
      <c r="F448" s="11"/>
      <c r="G448" s="11"/>
    </row>
    <row r="449" spans="1:8" ht="11.1" customHeight="1" x14ac:dyDescent="0.2">
      <c r="A449" s="6">
        <v>568</v>
      </c>
      <c r="B449" s="7">
        <v>16952</v>
      </c>
      <c r="C449" s="11"/>
      <c r="D449" s="11" t="s">
        <v>188</v>
      </c>
      <c r="E449" s="11"/>
      <c r="F449" s="11"/>
      <c r="G449" s="11"/>
    </row>
    <row r="450" spans="1:8" ht="11.1" customHeight="1" x14ac:dyDescent="0.2">
      <c r="A450" s="6">
        <v>569</v>
      </c>
      <c r="B450" s="7">
        <v>16953</v>
      </c>
      <c r="C450" s="11"/>
      <c r="D450" s="11" t="s">
        <v>189</v>
      </c>
      <c r="E450" s="11"/>
      <c r="F450" s="11"/>
      <c r="G450" s="11"/>
    </row>
    <row r="451" spans="1:8" ht="11.1" customHeight="1" x14ac:dyDescent="0.2">
      <c r="A451" s="6">
        <v>570</v>
      </c>
      <c r="B451" s="7">
        <v>16954</v>
      </c>
      <c r="C451" s="11"/>
      <c r="D451" s="11" t="s">
        <v>190</v>
      </c>
      <c r="E451" s="11"/>
      <c r="F451" s="11"/>
      <c r="G451" s="11"/>
    </row>
    <row r="452" spans="1:8" ht="11.1" customHeight="1" x14ac:dyDescent="0.2">
      <c r="A452" s="6">
        <v>571</v>
      </c>
      <c r="B452" s="7">
        <v>16955</v>
      </c>
      <c r="C452" s="11"/>
      <c r="D452" s="11" t="s">
        <v>191</v>
      </c>
      <c r="E452" s="11"/>
      <c r="F452" s="11"/>
      <c r="G452" s="11"/>
    </row>
    <row r="453" spans="1:8" ht="11.1" customHeight="1" x14ac:dyDescent="0.2">
      <c r="A453" s="6">
        <v>572</v>
      </c>
      <c r="B453" s="7">
        <v>16956</v>
      </c>
      <c r="C453" s="11"/>
      <c r="D453" s="11" t="s">
        <v>192</v>
      </c>
      <c r="E453" s="11"/>
      <c r="F453" s="37" t="s">
        <v>193</v>
      </c>
      <c r="G453" s="11"/>
      <c r="H453" s="140"/>
    </row>
    <row r="454" spans="1:8" ht="11.1" customHeight="1" x14ac:dyDescent="0.2">
      <c r="A454" s="6">
        <v>573</v>
      </c>
      <c r="B454" s="7">
        <v>16957</v>
      </c>
      <c r="C454" s="11"/>
      <c r="D454" s="11"/>
      <c r="E454" s="11"/>
      <c r="F454" s="37"/>
      <c r="G454" s="11"/>
      <c r="H454" s="142"/>
    </row>
    <row r="455" spans="1:8" ht="11.1" customHeight="1" x14ac:dyDescent="0.2">
      <c r="A455" s="6">
        <v>574</v>
      </c>
      <c r="B455" s="7">
        <v>16958</v>
      </c>
      <c r="C455" s="11"/>
      <c r="D455" s="11" t="s">
        <v>194</v>
      </c>
      <c r="E455" s="11"/>
      <c r="F455" s="37" t="s">
        <v>193</v>
      </c>
      <c r="G455" s="11"/>
    </row>
    <row r="456" spans="1:8" ht="11.1" customHeight="1" x14ac:dyDescent="0.2">
      <c r="A456" s="6">
        <v>575</v>
      </c>
      <c r="B456" s="7">
        <v>16959</v>
      </c>
      <c r="C456" s="11"/>
      <c r="D456" s="11"/>
      <c r="E456" s="11"/>
      <c r="F456" s="37"/>
      <c r="G456" s="11"/>
    </row>
    <row r="457" spans="1:8" ht="11.1" customHeight="1" x14ac:dyDescent="0.2">
      <c r="A457" s="6">
        <v>576</v>
      </c>
      <c r="B457" s="7">
        <v>16960</v>
      </c>
      <c r="C457" s="11"/>
      <c r="D457" s="11" t="s">
        <v>195</v>
      </c>
      <c r="E457" s="11"/>
      <c r="F457" s="37" t="s">
        <v>196</v>
      </c>
      <c r="G457" s="11"/>
    </row>
    <row r="458" spans="1:8" ht="11.1" customHeight="1" x14ac:dyDescent="0.2">
      <c r="A458" s="6">
        <v>577</v>
      </c>
      <c r="B458" s="7">
        <v>16961</v>
      </c>
      <c r="C458" s="11"/>
      <c r="D458" s="11"/>
      <c r="E458" s="11"/>
      <c r="F458" s="37"/>
      <c r="G458" s="11"/>
    </row>
    <row r="459" spans="1:8" ht="11.1" customHeight="1" x14ac:dyDescent="0.2">
      <c r="A459" s="6">
        <v>578</v>
      </c>
      <c r="B459" s="7">
        <v>16962</v>
      </c>
      <c r="C459" s="11"/>
      <c r="D459" s="40" t="s">
        <v>197</v>
      </c>
      <c r="E459" s="11"/>
      <c r="F459" s="37"/>
      <c r="G459" s="11"/>
    </row>
    <row r="460" spans="1:8" ht="11.1" customHeight="1" x14ac:dyDescent="0.2">
      <c r="A460" s="6">
        <v>579</v>
      </c>
      <c r="B460" s="7">
        <v>16963</v>
      </c>
      <c r="C460" s="11"/>
      <c r="D460" s="40"/>
      <c r="E460" s="11"/>
      <c r="F460" s="37"/>
      <c r="G460" s="11"/>
    </row>
    <row r="461" spans="1:8" ht="11.1" customHeight="1" x14ac:dyDescent="0.2">
      <c r="A461" s="6">
        <v>580</v>
      </c>
      <c r="B461" s="7">
        <v>16964</v>
      </c>
      <c r="C461" s="11"/>
      <c r="D461" s="40" t="s">
        <v>198</v>
      </c>
      <c r="E461" s="11"/>
      <c r="F461" s="37"/>
      <c r="G461" s="11"/>
    </row>
    <row r="462" spans="1:8" ht="11.1" customHeight="1" thickBot="1" x14ac:dyDescent="0.25">
      <c r="A462" s="6">
        <v>581</v>
      </c>
      <c r="B462" s="7">
        <v>16965</v>
      </c>
      <c r="C462" s="11"/>
      <c r="D462" s="52"/>
      <c r="E462" s="11"/>
      <c r="F462" s="37"/>
      <c r="G462" s="11"/>
    </row>
    <row r="463" spans="1:8" ht="11.1" customHeight="1" x14ac:dyDescent="0.2">
      <c r="A463" s="6">
        <v>582</v>
      </c>
      <c r="B463" s="7">
        <v>16966</v>
      </c>
      <c r="C463" s="51"/>
      <c r="D463" s="56" t="s">
        <v>178</v>
      </c>
      <c r="E463" s="19"/>
      <c r="F463" s="37" t="s">
        <v>425</v>
      </c>
      <c r="G463" s="19"/>
    </row>
    <row r="464" spans="1:8" ht="11.1" customHeight="1" x14ac:dyDescent="0.2">
      <c r="A464" s="6">
        <v>583</v>
      </c>
      <c r="B464" s="7">
        <v>16967</v>
      </c>
      <c r="C464" s="51"/>
      <c r="D464" s="57"/>
      <c r="E464" s="19"/>
      <c r="F464" s="37"/>
      <c r="G464" s="19"/>
    </row>
    <row r="465" spans="1:7" ht="11.1" customHeight="1" x14ac:dyDescent="0.2">
      <c r="A465" s="6">
        <v>584</v>
      </c>
      <c r="B465" s="7">
        <v>16968</v>
      </c>
      <c r="C465" s="51"/>
      <c r="D465" s="57"/>
      <c r="E465" s="19"/>
      <c r="F465" s="37"/>
      <c r="G465" s="19"/>
    </row>
    <row r="466" spans="1:7" ht="11.1" customHeight="1" thickBot="1" x14ac:dyDescent="0.25">
      <c r="A466" s="6">
        <v>585</v>
      </c>
      <c r="B466" s="7">
        <v>16969</v>
      </c>
      <c r="C466" s="51"/>
      <c r="D466" s="58"/>
      <c r="E466" s="19"/>
      <c r="F466" s="37"/>
      <c r="G466" s="19"/>
    </row>
    <row r="467" spans="1:7" ht="11.1" customHeight="1" x14ac:dyDescent="0.2">
      <c r="A467" s="6">
        <v>586</v>
      </c>
      <c r="B467" s="7">
        <v>16970</v>
      </c>
      <c r="C467" s="51"/>
      <c r="D467" s="56" t="s">
        <v>179</v>
      </c>
      <c r="E467" s="19"/>
      <c r="F467" s="37" t="s">
        <v>426</v>
      </c>
      <c r="G467" s="19"/>
    </row>
    <row r="468" spans="1:7" ht="11.1" customHeight="1" x14ac:dyDescent="0.2">
      <c r="A468" s="6">
        <v>587</v>
      </c>
      <c r="B468" s="7">
        <v>16971</v>
      </c>
      <c r="C468" s="51"/>
      <c r="D468" s="57"/>
      <c r="E468" s="19"/>
      <c r="F468" s="37"/>
      <c r="G468" s="19"/>
    </row>
    <row r="469" spans="1:7" ht="11.1" customHeight="1" x14ac:dyDescent="0.2">
      <c r="A469" s="6">
        <v>588</v>
      </c>
      <c r="B469" s="7">
        <v>16972</v>
      </c>
      <c r="C469" s="51"/>
      <c r="D469" s="57"/>
      <c r="E469" s="19"/>
      <c r="F469" s="37"/>
      <c r="G469" s="19"/>
    </row>
    <row r="470" spans="1:7" ht="11.1" customHeight="1" thickBot="1" x14ac:dyDescent="0.25">
      <c r="A470" s="6">
        <v>589</v>
      </c>
      <c r="B470" s="7">
        <v>16973</v>
      </c>
      <c r="C470" s="51"/>
      <c r="D470" s="58"/>
      <c r="E470" s="19"/>
      <c r="F470" s="37"/>
      <c r="G470" s="19"/>
    </row>
    <row r="471" spans="1:7" ht="11.1" customHeight="1" x14ac:dyDescent="0.2">
      <c r="A471" s="6">
        <v>590</v>
      </c>
      <c r="B471" s="7">
        <v>16974</v>
      </c>
      <c r="C471" s="11"/>
      <c r="D471" s="53" t="s">
        <v>352</v>
      </c>
      <c r="E471" s="37"/>
      <c r="F471" s="37"/>
      <c r="G471" s="19"/>
    </row>
    <row r="472" spans="1:7" ht="11.1" customHeight="1" thickBot="1" x14ac:dyDescent="0.25">
      <c r="A472" s="6">
        <v>591</v>
      </c>
      <c r="B472" s="7">
        <v>16975</v>
      </c>
      <c r="C472" s="11"/>
      <c r="D472" s="42"/>
      <c r="E472" s="37"/>
      <c r="F472" s="37"/>
      <c r="G472" s="19"/>
    </row>
    <row r="473" spans="1:7" ht="11.1" customHeight="1" x14ac:dyDescent="0.2">
      <c r="A473" s="47">
        <v>592</v>
      </c>
      <c r="B473" s="48">
        <v>16976</v>
      </c>
      <c r="C473" s="40"/>
      <c r="D473" s="56" t="s">
        <v>519</v>
      </c>
      <c r="E473" s="42"/>
      <c r="F473" s="37" t="s">
        <v>426</v>
      </c>
      <c r="G473" s="50"/>
    </row>
    <row r="474" spans="1:7" ht="11.1" customHeight="1" x14ac:dyDescent="0.2">
      <c r="A474" s="47">
        <v>593</v>
      </c>
      <c r="B474" s="48">
        <v>16977</v>
      </c>
      <c r="C474" s="40"/>
      <c r="D474" s="57"/>
      <c r="E474" s="42"/>
      <c r="F474" s="37"/>
      <c r="G474" s="50"/>
    </row>
    <row r="475" spans="1:7" ht="11.1" customHeight="1" x14ac:dyDescent="0.2">
      <c r="A475" s="47">
        <v>594</v>
      </c>
      <c r="B475" s="48">
        <v>16978</v>
      </c>
      <c r="C475" s="40"/>
      <c r="D475" s="57"/>
      <c r="E475" s="42"/>
      <c r="F475" s="37"/>
      <c r="G475" s="50"/>
    </row>
    <row r="476" spans="1:7" ht="11.1" customHeight="1" thickBot="1" x14ac:dyDescent="0.25">
      <c r="A476" s="47">
        <v>595</v>
      </c>
      <c r="B476" s="48">
        <v>16979</v>
      </c>
      <c r="C476" s="40"/>
      <c r="D476" s="58"/>
      <c r="E476" s="42"/>
      <c r="F476" s="37"/>
      <c r="G476" s="50"/>
    </row>
    <row r="477" spans="1:7" ht="11.1" customHeight="1" x14ac:dyDescent="0.2">
      <c r="A477" s="101">
        <v>596</v>
      </c>
      <c r="B477" s="103">
        <v>16980</v>
      </c>
      <c r="C477" s="104"/>
      <c r="D477" s="104" t="s">
        <v>519</v>
      </c>
      <c r="E477" s="104"/>
      <c r="F477" s="37" t="s">
        <v>424</v>
      </c>
      <c r="G477" s="104"/>
    </row>
    <row r="478" spans="1:7" ht="11.1" customHeight="1" x14ac:dyDescent="0.2">
      <c r="A478" s="47">
        <v>597</v>
      </c>
      <c r="B478" s="48">
        <v>16981</v>
      </c>
      <c r="C478" s="40"/>
      <c r="D478" s="40"/>
      <c r="E478" s="40"/>
      <c r="F478" s="42"/>
      <c r="G478" s="40"/>
    </row>
    <row r="479" spans="1:7" ht="11.1" customHeight="1" x14ac:dyDescent="0.2">
      <c r="A479" s="101">
        <v>598</v>
      </c>
      <c r="B479" s="103">
        <v>16982</v>
      </c>
      <c r="C479" s="104"/>
      <c r="D479" s="104" t="s">
        <v>520</v>
      </c>
      <c r="E479" s="104"/>
      <c r="F479" s="104"/>
      <c r="G479" s="104"/>
    </row>
    <row r="480" spans="1:7" ht="11.1" customHeight="1" x14ac:dyDescent="0.2">
      <c r="A480" s="47">
        <v>599</v>
      </c>
      <c r="B480" s="48">
        <v>16983</v>
      </c>
      <c r="C480" s="40"/>
      <c r="D480" s="40"/>
      <c r="E480" s="40"/>
      <c r="F480" s="40"/>
      <c r="G480" s="40"/>
    </row>
    <row r="481" spans="1:7" ht="11.1" customHeight="1" thickBot="1" x14ac:dyDescent="0.25">
      <c r="A481" s="43"/>
      <c r="B481" s="43"/>
      <c r="C481" s="41"/>
      <c r="D481" s="41"/>
      <c r="E481" s="41"/>
      <c r="F481" s="41"/>
      <c r="G481" s="41"/>
    </row>
    <row r="482" spans="1:7" ht="11.1" customHeight="1" thickBot="1" x14ac:dyDescent="0.25">
      <c r="A482" s="12" t="s">
        <v>244</v>
      </c>
      <c r="B482" s="13"/>
      <c r="C482" s="13"/>
      <c r="D482" s="14"/>
      <c r="E482" s="14"/>
      <c r="F482" s="14"/>
      <c r="G482" s="15"/>
    </row>
    <row r="483" spans="1:7" ht="11.1" customHeight="1" x14ac:dyDescent="0.2">
      <c r="A483" s="16" t="s">
        <v>23</v>
      </c>
      <c r="B483" s="17" t="s">
        <v>24</v>
      </c>
      <c r="C483" s="17" t="s">
        <v>25</v>
      </c>
      <c r="D483" s="18" t="s">
        <v>26</v>
      </c>
      <c r="E483" s="18"/>
      <c r="F483" s="17" t="s">
        <v>27</v>
      </c>
      <c r="G483" s="17" t="s">
        <v>28</v>
      </c>
    </row>
    <row r="484" spans="1:7" ht="11.1" customHeight="1" x14ac:dyDescent="0.2">
      <c r="A484" s="6">
        <v>600</v>
      </c>
      <c r="B484" s="7">
        <v>16984</v>
      </c>
      <c r="C484" s="11"/>
      <c r="D484" s="11" t="s">
        <v>149</v>
      </c>
      <c r="E484" s="11"/>
      <c r="F484" s="11"/>
      <c r="G484" s="11"/>
    </row>
    <row r="485" spans="1:7" ht="11.1" customHeight="1" x14ac:dyDescent="0.2">
      <c r="A485" s="6">
        <v>601</v>
      </c>
      <c r="B485" s="7">
        <v>16985</v>
      </c>
      <c r="C485" s="11"/>
      <c r="D485" s="11"/>
      <c r="E485" s="11"/>
      <c r="F485" s="11"/>
      <c r="G485" s="11"/>
    </row>
    <row r="486" spans="1:7" ht="11.1" customHeight="1" x14ac:dyDescent="0.2">
      <c r="A486" s="6">
        <v>602</v>
      </c>
      <c r="B486" s="7">
        <v>16986</v>
      </c>
      <c r="C486" s="11"/>
      <c r="D486" s="11" t="s">
        <v>150</v>
      </c>
      <c r="E486" s="11"/>
      <c r="F486" s="11"/>
      <c r="G486" s="11"/>
    </row>
    <row r="487" spans="1:7" ht="11.1" customHeight="1" x14ac:dyDescent="0.2">
      <c r="A487" s="6">
        <v>603</v>
      </c>
      <c r="B487" s="7">
        <v>16987</v>
      </c>
      <c r="C487" s="11"/>
      <c r="D487" s="11"/>
      <c r="E487" s="11"/>
      <c r="F487" s="11"/>
      <c r="G487" s="11"/>
    </row>
    <row r="488" spans="1:7" ht="11.1" customHeight="1" x14ac:dyDescent="0.2">
      <c r="A488" s="6">
        <v>604</v>
      </c>
      <c r="B488" s="7">
        <v>16988</v>
      </c>
      <c r="C488" s="11"/>
      <c r="D488" s="11" t="s">
        <v>151</v>
      </c>
      <c r="E488" s="11"/>
      <c r="F488" s="11"/>
      <c r="G488" s="11"/>
    </row>
    <row r="489" spans="1:7" ht="11.1" customHeight="1" x14ac:dyDescent="0.2">
      <c r="A489" s="6">
        <v>605</v>
      </c>
      <c r="B489" s="7">
        <v>16989</v>
      </c>
      <c r="C489" s="11"/>
      <c r="D489" s="11"/>
      <c r="E489" s="11"/>
      <c r="F489" s="11"/>
      <c r="G489" s="11"/>
    </row>
    <row r="490" spans="1:7" ht="11.1" customHeight="1" x14ac:dyDescent="0.2">
      <c r="A490" s="6">
        <v>606</v>
      </c>
      <c r="B490" s="7">
        <v>16990</v>
      </c>
      <c r="C490" s="11"/>
      <c r="D490" s="11" t="s">
        <v>152</v>
      </c>
      <c r="E490" s="11"/>
      <c r="F490" s="11"/>
      <c r="G490" s="11"/>
    </row>
    <row r="491" spans="1:7" ht="11.1" customHeight="1" x14ac:dyDescent="0.2">
      <c r="A491" s="6">
        <v>607</v>
      </c>
      <c r="B491" s="7">
        <v>16991</v>
      </c>
      <c r="C491" s="11"/>
      <c r="D491" s="11"/>
      <c r="E491" s="11"/>
      <c r="F491" s="11"/>
      <c r="G491" s="11"/>
    </row>
    <row r="492" spans="1:7" ht="11.1" customHeight="1" x14ac:dyDescent="0.2">
      <c r="A492" s="6">
        <v>608</v>
      </c>
      <c r="B492" s="7">
        <v>16992</v>
      </c>
      <c r="C492" s="11"/>
      <c r="D492" s="11" t="s">
        <v>153</v>
      </c>
      <c r="E492" s="11"/>
      <c r="F492" s="11"/>
      <c r="G492" s="11"/>
    </row>
    <row r="493" spans="1:7" ht="11.1" customHeight="1" x14ac:dyDescent="0.2">
      <c r="A493" s="6">
        <v>609</v>
      </c>
      <c r="B493" s="7">
        <v>16993</v>
      </c>
      <c r="C493" s="11"/>
      <c r="D493" s="11"/>
      <c r="E493" s="11"/>
      <c r="F493" s="11"/>
      <c r="G493" s="11"/>
    </row>
    <row r="494" spans="1:7" ht="11.1" customHeight="1" x14ac:dyDescent="0.2">
      <c r="A494" s="6">
        <v>610</v>
      </c>
      <c r="B494" s="7">
        <v>16994</v>
      </c>
      <c r="C494" s="11"/>
      <c r="D494" s="11" t="s">
        <v>154</v>
      </c>
      <c r="E494" s="11"/>
      <c r="F494" s="11"/>
      <c r="G494" s="11" t="s">
        <v>155</v>
      </c>
    </row>
    <row r="495" spans="1:7" ht="11.1" customHeight="1" x14ac:dyDescent="0.2">
      <c r="A495" s="6">
        <v>611</v>
      </c>
      <c r="B495" s="7">
        <v>16995</v>
      </c>
      <c r="C495" s="11"/>
      <c r="D495" s="11"/>
      <c r="E495" s="11"/>
      <c r="F495" s="11"/>
      <c r="G495" s="11"/>
    </row>
    <row r="496" spans="1:7" ht="11.1" customHeight="1" x14ac:dyDescent="0.2">
      <c r="A496" s="6">
        <v>612</v>
      </c>
      <c r="B496" s="7">
        <v>16996</v>
      </c>
      <c r="C496" s="11"/>
      <c r="D496" s="11" t="s">
        <v>156</v>
      </c>
      <c r="E496" s="11"/>
      <c r="F496" s="11"/>
      <c r="G496" s="11" t="s">
        <v>155</v>
      </c>
    </row>
    <row r="497" spans="1:7" ht="11.1" customHeight="1" x14ac:dyDescent="0.2">
      <c r="A497" s="6">
        <v>613</v>
      </c>
      <c r="B497" s="7">
        <v>16997</v>
      </c>
      <c r="C497" s="11"/>
      <c r="D497" s="11"/>
      <c r="E497" s="11"/>
      <c r="F497" s="11"/>
      <c r="G497" s="11"/>
    </row>
    <row r="498" spans="1:7" ht="11.1" customHeight="1" x14ac:dyDescent="0.2">
      <c r="A498" s="6">
        <v>614</v>
      </c>
      <c r="B498" s="7">
        <v>16998</v>
      </c>
      <c r="C498" s="11"/>
      <c r="D498" s="11" t="s">
        <v>157</v>
      </c>
      <c r="E498" s="11"/>
      <c r="F498" s="11"/>
      <c r="G498" s="11" t="s">
        <v>155</v>
      </c>
    </row>
    <row r="499" spans="1:7" ht="11.1" customHeight="1" x14ac:dyDescent="0.2">
      <c r="A499" s="6">
        <v>615</v>
      </c>
      <c r="B499" s="7">
        <v>16999</v>
      </c>
      <c r="C499" s="11"/>
      <c r="D499" s="11"/>
      <c r="E499" s="11"/>
      <c r="F499" s="11"/>
      <c r="G499" s="11"/>
    </row>
    <row r="500" spans="1:7" ht="11.1" customHeight="1" x14ac:dyDescent="0.2">
      <c r="A500" s="6">
        <v>616</v>
      </c>
      <c r="B500" s="7">
        <v>17000</v>
      </c>
      <c r="C500" s="11"/>
      <c r="D500" s="11" t="s">
        <v>158</v>
      </c>
      <c r="E500" s="11"/>
      <c r="F500" s="11"/>
      <c r="G500" s="11" t="s">
        <v>155</v>
      </c>
    </row>
    <row r="501" spans="1:7" ht="11.1" customHeight="1" x14ac:dyDescent="0.2">
      <c r="A501" s="6">
        <v>617</v>
      </c>
      <c r="B501" s="7">
        <v>17001</v>
      </c>
      <c r="C501" s="11"/>
      <c r="D501" s="11"/>
      <c r="E501" s="11"/>
      <c r="F501" s="11"/>
      <c r="G501" s="11"/>
    </row>
    <row r="502" spans="1:7" ht="11.1" customHeight="1" x14ac:dyDescent="0.2">
      <c r="A502" s="6">
        <v>618</v>
      </c>
      <c r="B502" s="7">
        <v>17002</v>
      </c>
      <c r="C502" s="11"/>
      <c r="D502" s="11" t="s">
        <v>159</v>
      </c>
      <c r="E502" s="11"/>
      <c r="F502" s="11"/>
      <c r="G502" s="11" t="s">
        <v>155</v>
      </c>
    </row>
    <row r="503" spans="1:7" ht="11.1" customHeight="1" x14ac:dyDescent="0.2">
      <c r="A503" s="6">
        <v>619</v>
      </c>
      <c r="B503" s="7">
        <v>17003</v>
      </c>
      <c r="C503" s="11"/>
      <c r="D503" s="11"/>
      <c r="E503" s="11"/>
      <c r="F503" s="11"/>
      <c r="G503" s="11"/>
    </row>
    <row r="504" spans="1:7" ht="11.1" customHeight="1" x14ac:dyDescent="0.2">
      <c r="A504" s="6">
        <v>620</v>
      </c>
      <c r="B504" s="7">
        <v>17004</v>
      </c>
      <c r="C504" s="11"/>
      <c r="D504" s="11" t="s">
        <v>160</v>
      </c>
      <c r="E504" s="11"/>
      <c r="F504" s="11"/>
      <c r="G504" s="11" t="s">
        <v>155</v>
      </c>
    </row>
    <row r="505" spans="1:7" ht="11.1" customHeight="1" x14ac:dyDescent="0.2">
      <c r="A505" s="6">
        <v>621</v>
      </c>
      <c r="B505" s="7">
        <v>17005</v>
      </c>
      <c r="C505" s="11"/>
      <c r="D505" s="11"/>
      <c r="E505" s="11"/>
      <c r="F505" s="11"/>
      <c r="G505" s="11"/>
    </row>
    <row r="506" spans="1:7" ht="11.1" customHeight="1" x14ac:dyDescent="0.2">
      <c r="A506" s="6">
        <v>622</v>
      </c>
      <c r="B506" s="7">
        <v>17006</v>
      </c>
      <c r="C506" s="11"/>
      <c r="D506" s="11" t="s">
        <v>161</v>
      </c>
      <c r="E506" s="11"/>
      <c r="F506" s="11"/>
      <c r="G506" s="11" t="s">
        <v>155</v>
      </c>
    </row>
    <row r="507" spans="1:7" ht="11.1" customHeight="1" x14ac:dyDescent="0.2">
      <c r="A507" s="6">
        <v>623</v>
      </c>
      <c r="B507" s="7">
        <v>17007</v>
      </c>
      <c r="C507" s="11"/>
      <c r="D507" s="11"/>
      <c r="E507" s="11"/>
      <c r="F507" s="11"/>
      <c r="G507" s="11"/>
    </row>
    <row r="508" spans="1:7" ht="11.1" customHeight="1" x14ac:dyDescent="0.2">
      <c r="A508" s="6">
        <v>624</v>
      </c>
      <c r="B508" s="7">
        <v>17008</v>
      </c>
      <c r="C508" s="11"/>
      <c r="D508" s="11" t="s">
        <v>162</v>
      </c>
      <c r="E508" s="11"/>
      <c r="F508" s="11"/>
      <c r="G508" s="11" t="s">
        <v>155</v>
      </c>
    </row>
    <row r="509" spans="1:7" ht="11.1" customHeight="1" x14ac:dyDescent="0.2">
      <c r="A509" s="6">
        <v>625</v>
      </c>
      <c r="B509" s="7">
        <v>17009</v>
      </c>
      <c r="C509" s="11"/>
      <c r="D509" s="11"/>
      <c r="E509" s="11"/>
      <c r="F509" s="11"/>
      <c r="G509" s="11"/>
    </row>
    <row r="510" spans="1:7" ht="11.1" customHeight="1" x14ac:dyDescent="0.2">
      <c r="A510" s="6">
        <v>626</v>
      </c>
      <c r="B510" s="7">
        <v>17010</v>
      </c>
      <c r="C510" s="11"/>
      <c r="D510" s="11" t="s">
        <v>163</v>
      </c>
      <c r="E510" s="11" t="s">
        <v>164</v>
      </c>
      <c r="F510" s="11"/>
      <c r="G510" s="11"/>
    </row>
    <row r="511" spans="1:7" ht="11.1" customHeight="1" x14ac:dyDescent="0.2">
      <c r="A511" s="6">
        <v>627</v>
      </c>
      <c r="B511" s="7">
        <v>17011</v>
      </c>
      <c r="C511" s="11"/>
      <c r="D511" s="11"/>
      <c r="E511" s="11"/>
      <c r="F511" s="11"/>
      <c r="G511" s="11"/>
    </row>
    <row r="512" spans="1:7" ht="11.1" customHeight="1" x14ac:dyDescent="0.2">
      <c r="A512" s="6">
        <v>628</v>
      </c>
      <c r="B512" s="7">
        <v>17012</v>
      </c>
      <c r="C512" s="11"/>
      <c r="D512" s="11" t="s">
        <v>165</v>
      </c>
      <c r="E512" s="11" t="s">
        <v>164</v>
      </c>
      <c r="F512" s="11"/>
      <c r="G512" s="11"/>
    </row>
    <row r="513" spans="1:7" ht="11.1" customHeight="1" x14ac:dyDescent="0.2">
      <c r="A513" s="6">
        <v>629</v>
      </c>
      <c r="B513" s="7">
        <v>17013</v>
      </c>
      <c r="C513" s="11"/>
      <c r="D513" s="11"/>
      <c r="E513" s="11"/>
      <c r="F513" s="11"/>
      <c r="G513" s="11"/>
    </row>
    <row r="514" spans="1:7" ht="11.1" customHeight="1" x14ac:dyDescent="0.2">
      <c r="A514" s="6">
        <v>630</v>
      </c>
      <c r="B514" s="7">
        <v>17014</v>
      </c>
      <c r="C514" s="11"/>
      <c r="D514" s="11" t="s">
        <v>166</v>
      </c>
      <c r="E514" s="11" t="s">
        <v>164</v>
      </c>
      <c r="F514" s="11"/>
      <c r="G514" s="11"/>
    </row>
    <row r="515" spans="1:7" ht="11.1" customHeight="1" x14ac:dyDescent="0.2">
      <c r="A515" s="6">
        <v>631</v>
      </c>
      <c r="B515" s="7">
        <v>17015</v>
      </c>
      <c r="C515" s="11"/>
      <c r="D515" s="11"/>
      <c r="E515" s="11"/>
      <c r="F515" s="11"/>
      <c r="G515" s="11"/>
    </row>
    <row r="516" spans="1:7" ht="11.1" customHeight="1" x14ac:dyDescent="0.2">
      <c r="A516" s="6">
        <v>632</v>
      </c>
      <c r="B516" s="7">
        <v>17016</v>
      </c>
      <c r="C516" s="11"/>
      <c r="D516" s="11" t="s">
        <v>167</v>
      </c>
      <c r="E516" s="11" t="s">
        <v>164</v>
      </c>
      <c r="F516" s="11"/>
      <c r="G516" s="11"/>
    </row>
    <row r="517" spans="1:7" ht="11.1" customHeight="1" x14ac:dyDescent="0.2">
      <c r="A517" s="6">
        <v>633</v>
      </c>
      <c r="B517" s="7">
        <v>17017</v>
      </c>
      <c r="C517" s="11"/>
      <c r="D517" s="11"/>
      <c r="E517" s="11"/>
      <c r="F517" s="11"/>
      <c r="G517" s="11"/>
    </row>
    <row r="518" spans="1:7" ht="11.1" customHeight="1" x14ac:dyDescent="0.2">
      <c r="A518" s="6">
        <v>634</v>
      </c>
      <c r="B518" s="7">
        <v>17018</v>
      </c>
      <c r="C518" s="11"/>
      <c r="D518" s="11" t="s">
        <v>168</v>
      </c>
      <c r="E518" s="11" t="s">
        <v>164</v>
      </c>
      <c r="F518" s="11"/>
      <c r="G518" s="11"/>
    </row>
    <row r="519" spans="1:7" ht="11.1" customHeight="1" x14ac:dyDescent="0.2">
      <c r="A519" s="6">
        <v>635</v>
      </c>
      <c r="B519" s="7">
        <v>17019</v>
      </c>
      <c r="C519" s="11"/>
      <c r="D519" s="11"/>
      <c r="E519" s="11"/>
      <c r="F519" s="11"/>
      <c r="G519" s="11"/>
    </row>
    <row r="520" spans="1:7" ht="11.1" customHeight="1" x14ac:dyDescent="0.2">
      <c r="A520" s="6">
        <v>636</v>
      </c>
      <c r="B520" s="7">
        <v>17020</v>
      </c>
      <c r="C520" s="11"/>
      <c r="D520" s="11" t="s">
        <v>169</v>
      </c>
      <c r="E520" s="11" t="s">
        <v>164</v>
      </c>
      <c r="F520" s="11"/>
      <c r="G520" s="11"/>
    </row>
    <row r="521" spans="1:7" ht="11.1" customHeight="1" x14ac:dyDescent="0.2">
      <c r="A521" s="6">
        <v>637</v>
      </c>
      <c r="B521" s="7">
        <v>17021</v>
      </c>
      <c r="C521" s="11"/>
      <c r="D521" s="11"/>
      <c r="E521" s="11"/>
      <c r="F521" s="11"/>
      <c r="G521" s="11"/>
    </row>
    <row r="522" spans="1:7" ht="11.1" customHeight="1" x14ac:dyDescent="0.2">
      <c r="A522" s="6">
        <v>638</v>
      </c>
      <c r="B522" s="7">
        <v>17022</v>
      </c>
      <c r="C522" s="11"/>
      <c r="D522" s="11" t="s">
        <v>170</v>
      </c>
      <c r="E522" s="11"/>
      <c r="F522" s="11"/>
      <c r="G522" s="11"/>
    </row>
    <row r="523" spans="1:7" ht="11.1" customHeight="1" x14ac:dyDescent="0.2">
      <c r="A523" s="6">
        <v>639</v>
      </c>
      <c r="B523" s="7">
        <v>17023</v>
      </c>
      <c r="C523" s="11"/>
      <c r="D523" s="11"/>
      <c r="E523" s="11"/>
      <c r="F523" s="11"/>
      <c r="G523" s="11"/>
    </row>
    <row r="524" spans="1:7" ht="11.1" customHeight="1" x14ac:dyDescent="0.2">
      <c r="A524" s="6">
        <v>640</v>
      </c>
      <c r="B524" s="7">
        <v>17024</v>
      </c>
      <c r="C524" s="11"/>
      <c r="D524" s="11" t="s">
        <v>171</v>
      </c>
      <c r="E524" s="11"/>
      <c r="F524" s="11"/>
      <c r="G524" s="11"/>
    </row>
    <row r="525" spans="1:7" ht="11.1" customHeight="1" x14ac:dyDescent="0.2">
      <c r="A525" s="6">
        <v>641</v>
      </c>
      <c r="B525" s="7">
        <v>17025</v>
      </c>
      <c r="C525" s="11"/>
      <c r="D525" s="11"/>
      <c r="E525" s="11"/>
      <c r="F525" s="11"/>
      <c r="G525" s="11"/>
    </row>
    <row r="526" spans="1:7" ht="11.1" customHeight="1" x14ac:dyDescent="0.2">
      <c r="A526" s="6">
        <v>642</v>
      </c>
      <c r="B526" s="7">
        <v>17026</v>
      </c>
      <c r="C526" s="11"/>
      <c r="D526" s="11" t="s">
        <v>163</v>
      </c>
      <c r="E526" s="11" t="s">
        <v>172</v>
      </c>
      <c r="F526" s="11"/>
      <c r="G526" s="11"/>
    </row>
    <row r="527" spans="1:7" ht="11.1" customHeight="1" x14ac:dyDescent="0.2">
      <c r="A527" s="6">
        <v>643</v>
      </c>
      <c r="B527" s="7">
        <v>17027</v>
      </c>
      <c r="C527" s="11"/>
      <c r="D527" s="11"/>
      <c r="E527" s="11"/>
      <c r="F527" s="11"/>
      <c r="G527" s="11"/>
    </row>
    <row r="528" spans="1:7" ht="11.1" customHeight="1" x14ac:dyDescent="0.2">
      <c r="A528" s="6">
        <v>644</v>
      </c>
      <c r="B528" s="7">
        <v>17028</v>
      </c>
      <c r="C528" s="11"/>
      <c r="D528" s="11" t="s">
        <v>165</v>
      </c>
      <c r="E528" s="11" t="s">
        <v>172</v>
      </c>
      <c r="F528" s="11"/>
      <c r="G528" s="11"/>
    </row>
    <row r="529" spans="1:7" ht="11.1" customHeight="1" x14ac:dyDescent="0.2">
      <c r="A529" s="6">
        <v>645</v>
      </c>
      <c r="B529" s="7">
        <v>17029</v>
      </c>
      <c r="C529" s="11"/>
      <c r="D529" s="11"/>
      <c r="E529" s="11"/>
      <c r="F529" s="11"/>
      <c r="G529" s="11"/>
    </row>
    <row r="530" spans="1:7" ht="11.1" customHeight="1" x14ac:dyDescent="0.2">
      <c r="A530" s="6">
        <v>646</v>
      </c>
      <c r="B530" s="7">
        <v>17030</v>
      </c>
      <c r="C530" s="11"/>
      <c r="D530" s="11" t="s">
        <v>166</v>
      </c>
      <c r="E530" s="11" t="s">
        <v>172</v>
      </c>
      <c r="F530" s="11"/>
      <c r="G530" s="11"/>
    </row>
    <row r="531" spans="1:7" ht="11.1" customHeight="1" x14ac:dyDescent="0.2">
      <c r="A531" s="6">
        <v>647</v>
      </c>
      <c r="B531" s="7">
        <v>17031</v>
      </c>
      <c r="C531" s="11"/>
      <c r="D531" s="11"/>
      <c r="E531" s="11"/>
      <c r="F531" s="11"/>
      <c r="G531" s="11"/>
    </row>
    <row r="532" spans="1:7" ht="11.1" customHeight="1" x14ac:dyDescent="0.2">
      <c r="A532" s="6">
        <v>648</v>
      </c>
      <c r="B532" s="7">
        <v>17032</v>
      </c>
      <c r="C532" s="11"/>
      <c r="D532" s="11" t="s">
        <v>167</v>
      </c>
      <c r="E532" s="11" t="s">
        <v>172</v>
      </c>
      <c r="F532" s="11"/>
      <c r="G532" s="11"/>
    </row>
    <row r="533" spans="1:7" ht="11.1" customHeight="1" x14ac:dyDescent="0.2">
      <c r="A533" s="6">
        <v>649</v>
      </c>
      <c r="B533" s="7">
        <v>17033</v>
      </c>
      <c r="C533" s="11"/>
      <c r="D533" s="11"/>
      <c r="E533" s="11"/>
      <c r="F533" s="11"/>
      <c r="G533" s="11"/>
    </row>
    <row r="534" spans="1:7" ht="11.1" customHeight="1" x14ac:dyDescent="0.2">
      <c r="A534" s="6">
        <v>650</v>
      </c>
      <c r="B534" s="7">
        <v>17034</v>
      </c>
      <c r="C534" s="11"/>
      <c r="D534" s="11" t="s">
        <v>168</v>
      </c>
      <c r="E534" s="11" t="s">
        <v>172</v>
      </c>
      <c r="F534" s="11"/>
      <c r="G534" s="11"/>
    </row>
    <row r="535" spans="1:7" ht="11.1" customHeight="1" x14ac:dyDescent="0.2">
      <c r="A535" s="6">
        <v>651</v>
      </c>
      <c r="B535" s="7">
        <v>17035</v>
      </c>
      <c r="C535" s="11"/>
      <c r="D535" s="11"/>
      <c r="E535" s="11"/>
      <c r="F535" s="11"/>
      <c r="G535" s="11"/>
    </row>
    <row r="536" spans="1:7" ht="11.1" customHeight="1" x14ac:dyDescent="0.2">
      <c r="A536" s="6">
        <v>652</v>
      </c>
      <c r="B536" s="7">
        <v>17036</v>
      </c>
      <c r="C536" s="11"/>
      <c r="D536" s="11" t="s">
        <v>169</v>
      </c>
      <c r="E536" s="11" t="s">
        <v>172</v>
      </c>
      <c r="F536" s="11"/>
      <c r="G536" s="11"/>
    </row>
    <row r="537" spans="1:7" ht="11.1" customHeight="1" x14ac:dyDescent="0.2">
      <c r="A537" s="6">
        <v>653</v>
      </c>
      <c r="B537" s="7">
        <v>17037</v>
      </c>
      <c r="C537" s="11"/>
      <c r="D537" s="11"/>
      <c r="E537" s="11"/>
      <c r="F537" s="11"/>
      <c r="G537" s="11"/>
    </row>
    <row r="538" spans="1:7" ht="11.1" customHeight="1" x14ac:dyDescent="0.2">
      <c r="A538" s="6">
        <v>654</v>
      </c>
      <c r="B538" s="7">
        <v>17038</v>
      </c>
      <c r="C538" s="11"/>
      <c r="D538" s="11"/>
      <c r="E538" s="11"/>
      <c r="F538" s="11"/>
      <c r="G538" s="11"/>
    </row>
    <row r="539" spans="1:7" ht="11.1" customHeight="1" x14ac:dyDescent="0.2">
      <c r="A539" s="6">
        <v>655</v>
      </c>
      <c r="B539" s="7">
        <v>17039</v>
      </c>
      <c r="C539" s="11"/>
      <c r="D539" s="11"/>
      <c r="E539" s="11"/>
      <c r="F539" s="11"/>
      <c r="G539" s="11"/>
    </row>
    <row r="540" spans="1:7" ht="11.1" customHeight="1" x14ac:dyDescent="0.2">
      <c r="A540" s="6">
        <v>656</v>
      </c>
      <c r="B540" s="7">
        <v>17040</v>
      </c>
      <c r="C540" s="11"/>
      <c r="D540" s="11" t="s">
        <v>175</v>
      </c>
      <c r="E540" s="11"/>
      <c r="F540" s="11"/>
      <c r="G540" s="11"/>
    </row>
    <row r="541" spans="1:7" ht="11.1" customHeight="1" x14ac:dyDescent="0.2">
      <c r="A541" s="6">
        <v>657</v>
      </c>
      <c r="B541" s="7">
        <v>17041</v>
      </c>
      <c r="C541" s="11"/>
      <c r="D541" s="11"/>
      <c r="E541" s="11"/>
      <c r="F541" s="11"/>
      <c r="G541" s="11"/>
    </row>
    <row r="542" spans="1:7" ht="11.1" customHeight="1" x14ac:dyDescent="0.2">
      <c r="A542" s="6">
        <v>658</v>
      </c>
      <c r="B542" s="7">
        <v>17042</v>
      </c>
      <c r="C542" s="11"/>
      <c r="D542" s="11" t="s">
        <v>176</v>
      </c>
      <c r="E542" s="11"/>
      <c r="F542" s="11"/>
      <c r="G542" s="11" t="s">
        <v>177</v>
      </c>
    </row>
    <row r="543" spans="1:7" ht="11.1" customHeight="1" x14ac:dyDescent="0.2">
      <c r="A543" s="6">
        <v>659</v>
      </c>
      <c r="B543" s="7">
        <v>17043</v>
      </c>
      <c r="C543" s="11"/>
      <c r="D543" s="11"/>
      <c r="E543" s="11"/>
      <c r="F543" s="11"/>
      <c r="G543" s="11"/>
    </row>
    <row r="544" spans="1:7" ht="11.1" customHeight="1" x14ac:dyDescent="0.2">
      <c r="A544" s="6">
        <v>660</v>
      </c>
      <c r="B544" s="7">
        <v>17044</v>
      </c>
      <c r="C544" s="11"/>
      <c r="D544" s="11" t="s">
        <v>178</v>
      </c>
      <c r="E544" s="11"/>
      <c r="F544" s="11"/>
      <c r="G544" s="37" t="s">
        <v>424</v>
      </c>
    </row>
    <row r="545" spans="1:7" ht="11.1" customHeight="1" x14ac:dyDescent="0.2">
      <c r="A545" s="6">
        <v>661</v>
      </c>
      <c r="B545" s="7">
        <v>17045</v>
      </c>
      <c r="C545" s="11"/>
      <c r="D545" s="11"/>
      <c r="E545" s="11"/>
      <c r="F545" s="11"/>
      <c r="G545" s="37"/>
    </row>
    <row r="546" spans="1:7" ht="11.1" customHeight="1" x14ac:dyDescent="0.2">
      <c r="A546" s="6">
        <v>662</v>
      </c>
      <c r="B546" s="7">
        <v>17046</v>
      </c>
      <c r="C546" s="11"/>
      <c r="D546" s="11" t="s">
        <v>179</v>
      </c>
      <c r="E546" s="11"/>
      <c r="F546" s="11"/>
      <c r="G546" s="37" t="s">
        <v>424</v>
      </c>
    </row>
    <row r="547" spans="1:7" ht="11.1" customHeight="1" x14ac:dyDescent="0.2">
      <c r="A547" s="6">
        <v>663</v>
      </c>
      <c r="B547" s="7">
        <v>17047</v>
      </c>
      <c r="C547" s="11"/>
      <c r="D547" s="11"/>
      <c r="E547" s="11"/>
      <c r="F547" s="11"/>
      <c r="G547" s="37"/>
    </row>
    <row r="548" spans="1:7" ht="11.1" customHeight="1" x14ac:dyDescent="0.2">
      <c r="A548" s="6">
        <v>664</v>
      </c>
      <c r="B548" s="7">
        <v>17048</v>
      </c>
      <c r="C548" s="11"/>
      <c r="D548" s="11" t="s">
        <v>180</v>
      </c>
      <c r="E548" s="11"/>
      <c r="F548" s="37" t="s">
        <v>182</v>
      </c>
      <c r="G548" s="11" t="s">
        <v>181</v>
      </c>
    </row>
    <row r="549" spans="1:7" ht="11.1" customHeight="1" x14ac:dyDescent="0.2">
      <c r="A549" s="6">
        <v>665</v>
      </c>
      <c r="B549" s="7">
        <v>17049</v>
      </c>
      <c r="C549" s="11"/>
      <c r="D549" s="11" t="s">
        <v>183</v>
      </c>
      <c r="E549" s="11"/>
      <c r="F549" s="37" t="s">
        <v>245</v>
      </c>
      <c r="G549" s="11" t="s">
        <v>184</v>
      </c>
    </row>
    <row r="550" spans="1:7" ht="11.1" customHeight="1" x14ac:dyDescent="0.2">
      <c r="A550" s="6">
        <v>666</v>
      </c>
      <c r="B550" s="7">
        <v>17050</v>
      </c>
      <c r="C550" s="11"/>
      <c r="D550" s="11" t="s">
        <v>186</v>
      </c>
      <c r="E550" s="11"/>
      <c r="F550" s="37"/>
      <c r="G550" s="11"/>
    </row>
    <row r="551" spans="1:7" ht="11.1" customHeight="1" x14ac:dyDescent="0.2">
      <c r="A551" s="6">
        <v>667</v>
      </c>
      <c r="B551" s="7">
        <v>17051</v>
      </c>
      <c r="C551" s="11"/>
      <c r="D551" s="11" t="s">
        <v>187</v>
      </c>
      <c r="E551" s="11"/>
      <c r="F551" s="11"/>
      <c r="G551" s="11"/>
    </row>
    <row r="552" spans="1:7" ht="11.1" customHeight="1" x14ac:dyDescent="0.2">
      <c r="A552" s="6">
        <v>668</v>
      </c>
      <c r="B552" s="7">
        <v>17052</v>
      </c>
      <c r="C552" s="11"/>
      <c r="D552" s="11" t="s">
        <v>188</v>
      </c>
      <c r="E552" s="11"/>
      <c r="F552" s="11"/>
      <c r="G552" s="11"/>
    </row>
    <row r="553" spans="1:7" ht="11.1" customHeight="1" x14ac:dyDescent="0.2">
      <c r="A553" s="6">
        <v>669</v>
      </c>
      <c r="B553" s="7">
        <v>17053</v>
      </c>
      <c r="C553" s="11"/>
      <c r="D553" s="11" t="s">
        <v>189</v>
      </c>
      <c r="E553" s="11"/>
      <c r="F553" s="11"/>
      <c r="G553" s="11"/>
    </row>
    <row r="554" spans="1:7" ht="11.1" customHeight="1" x14ac:dyDescent="0.2">
      <c r="A554" s="6">
        <v>670</v>
      </c>
      <c r="B554" s="7">
        <v>17054</v>
      </c>
      <c r="C554" s="11"/>
      <c r="D554" s="11" t="s">
        <v>190</v>
      </c>
      <c r="E554" s="11"/>
      <c r="F554" s="11"/>
      <c r="G554" s="11"/>
    </row>
    <row r="555" spans="1:7" ht="11.1" customHeight="1" x14ac:dyDescent="0.2">
      <c r="A555" s="6">
        <v>671</v>
      </c>
      <c r="B555" s="7">
        <v>17055</v>
      </c>
      <c r="C555" s="11"/>
      <c r="D555" s="11" t="s">
        <v>191</v>
      </c>
      <c r="E555" s="11"/>
      <c r="F555" s="11"/>
      <c r="G555" s="11"/>
    </row>
    <row r="556" spans="1:7" ht="11.1" customHeight="1" x14ac:dyDescent="0.2">
      <c r="A556" s="6">
        <v>672</v>
      </c>
      <c r="B556" s="7">
        <v>17056</v>
      </c>
      <c r="C556" s="11"/>
      <c r="D556" s="11" t="s">
        <v>192</v>
      </c>
      <c r="E556" s="11"/>
      <c r="F556" s="37" t="s">
        <v>193</v>
      </c>
      <c r="G556" s="37"/>
    </row>
    <row r="557" spans="1:7" ht="11.1" customHeight="1" x14ac:dyDescent="0.2">
      <c r="A557" s="6">
        <v>673</v>
      </c>
      <c r="B557" s="7">
        <v>17057</v>
      </c>
      <c r="C557" s="11"/>
      <c r="D557" s="11"/>
      <c r="E557" s="11"/>
      <c r="F557" s="37"/>
      <c r="G557" s="37"/>
    </row>
    <row r="558" spans="1:7" ht="11.1" customHeight="1" x14ac:dyDescent="0.2">
      <c r="A558" s="6">
        <v>674</v>
      </c>
      <c r="B558" s="7">
        <v>17058</v>
      </c>
      <c r="C558" s="11"/>
      <c r="D558" s="11" t="s">
        <v>194</v>
      </c>
      <c r="E558" s="11"/>
      <c r="F558" s="37" t="s">
        <v>193</v>
      </c>
      <c r="G558" s="37"/>
    </row>
    <row r="559" spans="1:7" ht="11.1" customHeight="1" x14ac:dyDescent="0.2">
      <c r="A559" s="6">
        <v>675</v>
      </c>
      <c r="B559" s="7">
        <v>17059</v>
      </c>
      <c r="C559" s="11"/>
      <c r="D559" s="11"/>
      <c r="E559" s="11"/>
      <c r="F559" s="37"/>
      <c r="G559" s="37"/>
    </row>
    <row r="560" spans="1:7" ht="11.1" customHeight="1" x14ac:dyDescent="0.2">
      <c r="A560" s="6">
        <v>676</v>
      </c>
      <c r="B560" s="7">
        <v>17060</v>
      </c>
      <c r="C560" s="11"/>
      <c r="D560" s="11" t="s">
        <v>246</v>
      </c>
      <c r="E560" s="11"/>
      <c r="F560" s="37" t="s">
        <v>247</v>
      </c>
      <c r="G560" s="37"/>
    </row>
    <row r="561" spans="1:7" ht="11.1" customHeight="1" x14ac:dyDescent="0.2">
      <c r="A561" s="6">
        <v>677</v>
      </c>
      <c r="B561" s="7">
        <v>17061</v>
      </c>
      <c r="C561" s="11"/>
      <c r="D561" s="11"/>
      <c r="E561" s="11"/>
      <c r="F561" s="37"/>
      <c r="G561" s="37"/>
    </row>
    <row r="562" spans="1:7" ht="11.1" customHeight="1" x14ac:dyDescent="0.2">
      <c r="A562" s="6">
        <v>678</v>
      </c>
      <c r="B562" s="7">
        <v>17062</v>
      </c>
      <c r="C562" s="11"/>
      <c r="D562" s="40" t="s">
        <v>197</v>
      </c>
      <c r="E562" s="11"/>
      <c r="F562" s="37"/>
      <c r="G562" s="37"/>
    </row>
    <row r="563" spans="1:7" ht="11.1" customHeight="1" x14ac:dyDescent="0.2">
      <c r="A563" s="6">
        <v>679</v>
      </c>
      <c r="B563" s="7">
        <v>17063</v>
      </c>
      <c r="C563" s="11"/>
      <c r="D563" s="40"/>
      <c r="E563" s="11"/>
      <c r="F563" s="37"/>
      <c r="G563" s="37"/>
    </row>
    <row r="564" spans="1:7" ht="11.1" customHeight="1" x14ac:dyDescent="0.2">
      <c r="A564" s="6">
        <v>680</v>
      </c>
      <c r="B564" s="7">
        <v>17064</v>
      </c>
      <c r="C564" s="11"/>
      <c r="D564" s="40" t="s">
        <v>198</v>
      </c>
      <c r="E564" s="11"/>
      <c r="F564" s="37"/>
      <c r="G564" s="37"/>
    </row>
    <row r="565" spans="1:7" ht="11.1" customHeight="1" thickBot="1" x14ac:dyDescent="0.25">
      <c r="A565" s="6">
        <v>681</v>
      </c>
      <c r="B565" s="7">
        <v>17065</v>
      </c>
      <c r="C565" s="11"/>
      <c r="D565" s="40"/>
      <c r="E565" s="11"/>
      <c r="F565" s="37"/>
      <c r="G565" s="37"/>
    </row>
    <row r="566" spans="1:7" ht="11.1" customHeight="1" x14ac:dyDescent="0.2">
      <c r="A566" s="6">
        <v>682</v>
      </c>
      <c r="B566" s="7">
        <v>17066</v>
      </c>
      <c r="C566" s="51"/>
      <c r="D566" s="56" t="s">
        <v>178</v>
      </c>
      <c r="E566" s="19"/>
      <c r="F566" s="37" t="s">
        <v>425</v>
      </c>
      <c r="G566" s="37"/>
    </row>
    <row r="567" spans="1:7" ht="11.1" customHeight="1" x14ac:dyDescent="0.2">
      <c r="A567" s="6">
        <v>683</v>
      </c>
      <c r="B567" s="7">
        <v>17067</v>
      </c>
      <c r="C567" s="51"/>
      <c r="D567" s="57"/>
      <c r="E567" s="19"/>
      <c r="F567" s="37"/>
      <c r="G567" s="37"/>
    </row>
    <row r="568" spans="1:7" ht="11.1" customHeight="1" x14ac:dyDescent="0.2">
      <c r="A568" s="6">
        <v>684</v>
      </c>
      <c r="B568" s="7">
        <v>17068</v>
      </c>
      <c r="C568" s="51"/>
      <c r="D568" s="57"/>
      <c r="E568" s="19"/>
      <c r="F568" s="37"/>
      <c r="G568" s="37"/>
    </row>
    <row r="569" spans="1:7" ht="11.1" customHeight="1" thickBot="1" x14ac:dyDescent="0.25">
      <c r="A569" s="6">
        <v>685</v>
      </c>
      <c r="B569" s="7">
        <v>17069</v>
      </c>
      <c r="C569" s="51"/>
      <c r="D569" s="58"/>
      <c r="E569" s="19"/>
      <c r="F569" s="37"/>
      <c r="G569" s="37"/>
    </row>
    <row r="570" spans="1:7" ht="11.1" customHeight="1" x14ac:dyDescent="0.2">
      <c r="A570" s="6">
        <v>686</v>
      </c>
      <c r="B570" s="7">
        <v>17070</v>
      </c>
      <c r="C570" s="51"/>
      <c r="D570" s="56" t="s">
        <v>179</v>
      </c>
      <c r="E570" s="19"/>
      <c r="F570" s="37" t="s">
        <v>426</v>
      </c>
      <c r="G570" s="37"/>
    </row>
    <row r="571" spans="1:7" ht="11.1" customHeight="1" x14ac:dyDescent="0.2">
      <c r="A571" s="6">
        <v>687</v>
      </c>
      <c r="B571" s="7">
        <v>17071</v>
      </c>
      <c r="C571" s="51"/>
      <c r="D571" s="57"/>
      <c r="E571" s="19"/>
      <c r="F571" s="37"/>
      <c r="G571" s="37"/>
    </row>
    <row r="572" spans="1:7" ht="11.1" customHeight="1" x14ac:dyDescent="0.2">
      <c r="A572" s="6">
        <v>688</v>
      </c>
      <c r="B572" s="7">
        <v>17072</v>
      </c>
      <c r="C572" s="51"/>
      <c r="D572" s="57"/>
      <c r="E572" s="19"/>
      <c r="F572" s="37"/>
      <c r="G572" s="37"/>
    </row>
    <row r="573" spans="1:7" ht="11.1" customHeight="1" thickBot="1" x14ac:dyDescent="0.25">
      <c r="A573" s="6">
        <v>689</v>
      </c>
      <c r="B573" s="7">
        <v>17073</v>
      </c>
      <c r="C573" s="51"/>
      <c r="D573" s="58"/>
      <c r="E573" s="19"/>
      <c r="F573" s="37"/>
      <c r="G573" s="37"/>
    </row>
    <row r="574" spans="1:7" ht="11.1" customHeight="1" x14ac:dyDescent="0.2">
      <c r="A574" s="6">
        <v>690</v>
      </c>
      <c r="B574" s="7">
        <v>17074</v>
      </c>
      <c r="C574" s="51"/>
      <c r="D574" s="53"/>
      <c r="E574" s="19"/>
      <c r="F574" s="37"/>
      <c r="G574" s="37"/>
    </row>
    <row r="575" spans="1:7" ht="11.1" customHeight="1" thickBot="1" x14ac:dyDescent="0.25">
      <c r="A575" s="6">
        <v>691</v>
      </c>
      <c r="B575" s="7">
        <v>17075</v>
      </c>
      <c r="C575" s="51"/>
      <c r="D575" s="74"/>
      <c r="E575" s="19"/>
      <c r="F575" s="37"/>
      <c r="G575" s="37"/>
    </row>
    <row r="576" spans="1:7" ht="11.1" customHeight="1" x14ac:dyDescent="0.2">
      <c r="A576" s="6">
        <v>692</v>
      </c>
      <c r="B576" s="7">
        <v>17076</v>
      </c>
      <c r="C576" s="40"/>
      <c r="D576" s="56" t="s">
        <v>519</v>
      </c>
      <c r="E576" s="42"/>
      <c r="F576" s="37" t="s">
        <v>426</v>
      </c>
      <c r="G576" s="37"/>
    </row>
    <row r="577" spans="1:8" ht="11.1" customHeight="1" x14ac:dyDescent="0.2">
      <c r="A577" s="6">
        <v>693</v>
      </c>
      <c r="B577" s="7">
        <v>17077</v>
      </c>
      <c r="C577" s="40"/>
      <c r="D577" s="57"/>
      <c r="E577" s="42"/>
      <c r="F577" s="37"/>
      <c r="G577" s="37"/>
    </row>
    <row r="578" spans="1:8" ht="11.1" customHeight="1" x14ac:dyDescent="0.2">
      <c r="A578" s="6">
        <v>694</v>
      </c>
      <c r="B578" s="7">
        <v>17078</v>
      </c>
      <c r="C578" s="40"/>
      <c r="D578" s="57"/>
      <c r="E578" s="42"/>
      <c r="F578" s="37"/>
      <c r="G578" s="37"/>
    </row>
    <row r="579" spans="1:8" ht="11.1" customHeight="1" thickBot="1" x14ac:dyDescent="0.25">
      <c r="A579" s="6">
        <v>695</v>
      </c>
      <c r="B579" s="7">
        <v>17079</v>
      </c>
      <c r="C579" s="40"/>
      <c r="D579" s="58"/>
      <c r="E579" s="42"/>
      <c r="F579" s="37"/>
      <c r="G579" s="37"/>
    </row>
    <row r="580" spans="1:8" ht="11.1" customHeight="1" x14ac:dyDescent="0.2">
      <c r="A580" s="6">
        <v>696</v>
      </c>
      <c r="B580" s="7">
        <v>17080</v>
      </c>
      <c r="C580" s="40"/>
      <c r="D580" s="40" t="s">
        <v>519</v>
      </c>
      <c r="E580" s="40"/>
      <c r="F580" s="37" t="s">
        <v>424</v>
      </c>
      <c r="G580" s="37"/>
    </row>
    <row r="581" spans="1:8" ht="11.1" customHeight="1" x14ac:dyDescent="0.2">
      <c r="A581" s="6">
        <v>697</v>
      </c>
      <c r="B581" s="7">
        <v>17081</v>
      </c>
      <c r="C581" s="40"/>
      <c r="D581" s="40"/>
      <c r="E581" s="40"/>
      <c r="F581" s="37"/>
      <c r="G581" s="37"/>
    </row>
    <row r="582" spans="1:8" ht="11.1" customHeight="1" x14ac:dyDescent="0.2">
      <c r="A582" s="6">
        <v>698</v>
      </c>
      <c r="B582" s="7">
        <v>17082</v>
      </c>
      <c r="C582" s="11"/>
      <c r="D582" s="11" t="s">
        <v>520</v>
      </c>
      <c r="E582" s="11"/>
      <c r="F582" s="11"/>
      <c r="G582" s="11"/>
    </row>
    <row r="583" spans="1:8" ht="11.1" customHeight="1" x14ac:dyDescent="0.2">
      <c r="A583" s="6">
        <v>699</v>
      </c>
      <c r="B583" s="7">
        <v>17083</v>
      </c>
      <c r="C583" s="11"/>
      <c r="D583" s="11"/>
      <c r="E583" s="11"/>
      <c r="F583" s="11"/>
      <c r="G583" s="11"/>
    </row>
    <row r="585" spans="1:8" ht="11.1" customHeight="1" x14ac:dyDescent="0.2">
      <c r="A585" s="116" t="s">
        <v>2040</v>
      </c>
      <c r="B585" s="119"/>
      <c r="C585" s="120"/>
      <c r="D585" s="120"/>
      <c r="E585" s="120"/>
      <c r="F585" s="120"/>
      <c r="G585" s="121"/>
    </row>
    <row r="586" spans="1:8" ht="11.1" customHeight="1" x14ac:dyDescent="0.2">
      <c r="A586" s="4">
        <v>726</v>
      </c>
      <c r="B586" s="5">
        <f t="shared" ref="B586:B597" si="9">+A586+16384</f>
        <v>17110</v>
      </c>
      <c r="C586" s="19"/>
      <c r="D586" s="19" t="s">
        <v>199</v>
      </c>
      <c r="E586" s="19" t="s">
        <v>164</v>
      </c>
      <c r="F586" s="19"/>
      <c r="G586" s="19"/>
      <c r="H586" s="140"/>
    </row>
    <row r="587" spans="1:8" ht="11.1" customHeight="1" x14ac:dyDescent="0.2">
      <c r="A587" s="6">
        <v>727</v>
      </c>
      <c r="B587" s="7">
        <f t="shared" si="9"/>
        <v>17111</v>
      </c>
      <c r="C587" s="11"/>
      <c r="D587" s="11"/>
      <c r="E587" s="11"/>
      <c r="F587" s="11"/>
      <c r="G587" s="11"/>
      <c r="H587" s="141"/>
    </row>
    <row r="588" spans="1:8" ht="11.1" customHeight="1" x14ac:dyDescent="0.2">
      <c r="A588" s="6">
        <v>728</v>
      </c>
      <c r="B588" s="7">
        <f t="shared" si="9"/>
        <v>17112</v>
      </c>
      <c r="C588" s="11"/>
      <c r="D588" s="11" t="s">
        <v>200</v>
      </c>
      <c r="E588" s="11" t="s">
        <v>164</v>
      </c>
      <c r="F588" s="11"/>
      <c r="G588" s="11"/>
      <c r="H588" s="141"/>
    </row>
    <row r="589" spans="1:8" ht="11.1" customHeight="1" x14ac:dyDescent="0.2">
      <c r="A589" s="6">
        <v>729</v>
      </c>
      <c r="B589" s="7">
        <f t="shared" si="9"/>
        <v>17113</v>
      </c>
      <c r="C589" s="11"/>
      <c r="D589" s="11"/>
      <c r="E589" s="11"/>
      <c r="F589" s="11"/>
      <c r="G589" s="11"/>
      <c r="H589" s="141"/>
    </row>
    <row r="590" spans="1:8" ht="11.1" customHeight="1" x14ac:dyDescent="0.2">
      <c r="A590" s="6">
        <v>730</v>
      </c>
      <c r="B590" s="7">
        <f t="shared" si="9"/>
        <v>17114</v>
      </c>
      <c r="C590" s="11"/>
      <c r="D590" s="11" t="s">
        <v>201</v>
      </c>
      <c r="E590" s="11" t="s">
        <v>164</v>
      </c>
      <c r="F590" s="11"/>
      <c r="G590" s="11"/>
      <c r="H590" s="141"/>
    </row>
    <row r="591" spans="1:8" ht="11.1" customHeight="1" x14ac:dyDescent="0.2">
      <c r="A591" s="6">
        <v>731</v>
      </c>
      <c r="B591" s="7">
        <f t="shared" si="9"/>
        <v>17115</v>
      </c>
      <c r="C591" s="11"/>
      <c r="D591" s="11"/>
      <c r="E591" s="11"/>
      <c r="F591" s="11"/>
      <c r="G591" s="11"/>
      <c r="H591" s="141"/>
    </row>
    <row r="592" spans="1:8" ht="11.1" customHeight="1" x14ac:dyDescent="0.2">
      <c r="A592" s="6">
        <v>732</v>
      </c>
      <c r="B592" s="7">
        <f t="shared" si="9"/>
        <v>17116</v>
      </c>
      <c r="C592" s="11"/>
      <c r="D592" s="11" t="s">
        <v>202</v>
      </c>
      <c r="E592" s="11" t="s">
        <v>164</v>
      </c>
      <c r="F592" s="11"/>
      <c r="G592" s="11"/>
      <c r="H592" s="141"/>
    </row>
    <row r="593" spans="1:8" ht="11.1" customHeight="1" x14ac:dyDescent="0.2">
      <c r="A593" s="6">
        <v>733</v>
      </c>
      <c r="B593" s="7">
        <f t="shared" si="9"/>
        <v>17117</v>
      </c>
      <c r="C593" s="11"/>
      <c r="D593" s="11"/>
      <c r="E593" s="11"/>
      <c r="F593" s="11"/>
      <c r="G593" s="11"/>
      <c r="H593" s="141"/>
    </row>
    <row r="594" spans="1:8" ht="11.1" customHeight="1" x14ac:dyDescent="0.2">
      <c r="A594" s="6">
        <v>734</v>
      </c>
      <c r="B594" s="7">
        <f t="shared" si="9"/>
        <v>17118</v>
      </c>
      <c r="C594" s="11"/>
      <c r="D594" s="11" t="s">
        <v>203</v>
      </c>
      <c r="E594" s="11" t="s">
        <v>164</v>
      </c>
      <c r="F594" s="11"/>
      <c r="G594" s="11"/>
      <c r="H594" s="141"/>
    </row>
    <row r="595" spans="1:8" ht="11.1" customHeight="1" x14ac:dyDescent="0.2">
      <c r="A595" s="6">
        <v>735</v>
      </c>
      <c r="B595" s="7">
        <f t="shared" si="9"/>
        <v>17119</v>
      </c>
      <c r="C595" s="11"/>
      <c r="D595" s="11"/>
      <c r="E595" s="11"/>
      <c r="F595" s="11"/>
      <c r="G595" s="11"/>
      <c r="H595" s="141"/>
    </row>
    <row r="596" spans="1:8" ht="11.1" customHeight="1" x14ac:dyDescent="0.2">
      <c r="A596" s="6">
        <v>736</v>
      </c>
      <c r="B596" s="7">
        <f t="shared" si="9"/>
        <v>17120</v>
      </c>
      <c r="C596" s="11"/>
      <c r="D596" s="11" t="s">
        <v>204</v>
      </c>
      <c r="E596" s="11" t="s">
        <v>164</v>
      </c>
      <c r="F596" s="11"/>
      <c r="G596" s="11"/>
      <c r="H596" s="141"/>
    </row>
    <row r="597" spans="1:8" ht="11.1" customHeight="1" x14ac:dyDescent="0.2">
      <c r="A597" s="6">
        <v>737</v>
      </c>
      <c r="B597" s="7">
        <f t="shared" si="9"/>
        <v>17121</v>
      </c>
      <c r="C597" s="11"/>
      <c r="D597" s="11"/>
      <c r="E597" s="11"/>
      <c r="F597" s="11"/>
      <c r="G597" s="11"/>
      <c r="H597" s="142"/>
    </row>
    <row r="599" spans="1:8" ht="11.1" customHeight="1" x14ac:dyDescent="0.2">
      <c r="A599" s="6">
        <v>742</v>
      </c>
      <c r="B599" s="7">
        <f t="shared" ref="B599:B610" si="10">+A599+16384</f>
        <v>17126</v>
      </c>
      <c r="C599" s="11"/>
      <c r="D599" s="19" t="s">
        <v>199</v>
      </c>
      <c r="E599" s="19" t="s">
        <v>172</v>
      </c>
      <c r="F599" s="19"/>
      <c r="G599" s="19"/>
    </row>
    <row r="600" spans="1:8" ht="11.1" customHeight="1" x14ac:dyDescent="0.2">
      <c r="A600" s="6">
        <v>743</v>
      </c>
      <c r="B600" s="7">
        <f t="shared" si="10"/>
        <v>17127</v>
      </c>
      <c r="C600" s="11"/>
      <c r="D600" s="11"/>
      <c r="E600" s="11"/>
      <c r="F600" s="11"/>
      <c r="G600" s="11"/>
    </row>
    <row r="601" spans="1:8" ht="11.1" customHeight="1" x14ac:dyDescent="0.2">
      <c r="A601" s="6">
        <v>744</v>
      </c>
      <c r="B601" s="7">
        <f t="shared" si="10"/>
        <v>17128</v>
      </c>
      <c r="C601" s="11"/>
      <c r="D601" s="11" t="s">
        <v>200</v>
      </c>
      <c r="E601" s="11" t="s">
        <v>172</v>
      </c>
      <c r="F601" s="11"/>
      <c r="G601" s="11"/>
    </row>
    <row r="602" spans="1:8" ht="11.1" customHeight="1" x14ac:dyDescent="0.2">
      <c r="A602" s="6">
        <v>745</v>
      </c>
      <c r="B602" s="7">
        <f t="shared" si="10"/>
        <v>17129</v>
      </c>
      <c r="C602" s="11"/>
      <c r="D602" s="11"/>
      <c r="E602" s="11"/>
      <c r="F602" s="11"/>
      <c r="G602" s="11"/>
    </row>
    <row r="603" spans="1:8" ht="11.1" customHeight="1" x14ac:dyDescent="0.2">
      <c r="A603" s="6">
        <v>746</v>
      </c>
      <c r="B603" s="7">
        <f t="shared" si="10"/>
        <v>17130</v>
      </c>
      <c r="C603" s="11"/>
      <c r="D603" s="11" t="s">
        <v>201</v>
      </c>
      <c r="E603" s="11" t="s">
        <v>172</v>
      </c>
      <c r="F603" s="11"/>
      <c r="G603" s="11"/>
    </row>
    <row r="604" spans="1:8" ht="11.1" customHeight="1" x14ac:dyDescent="0.2">
      <c r="A604" s="6">
        <v>747</v>
      </c>
      <c r="B604" s="7">
        <f t="shared" si="10"/>
        <v>17131</v>
      </c>
      <c r="C604" s="11"/>
      <c r="D604" s="11"/>
      <c r="E604" s="11"/>
      <c r="F604" s="11"/>
      <c r="G604" s="11"/>
    </row>
    <row r="605" spans="1:8" ht="11.1" customHeight="1" x14ac:dyDescent="0.2">
      <c r="A605" s="6">
        <v>748</v>
      </c>
      <c r="B605" s="7">
        <f t="shared" si="10"/>
        <v>17132</v>
      </c>
      <c r="C605" s="11"/>
      <c r="D605" s="11" t="s">
        <v>202</v>
      </c>
      <c r="E605" s="11" t="s">
        <v>172</v>
      </c>
      <c r="F605" s="11"/>
      <c r="G605" s="11"/>
    </row>
    <row r="606" spans="1:8" ht="11.1" customHeight="1" x14ac:dyDescent="0.2">
      <c r="A606" s="6">
        <v>749</v>
      </c>
      <c r="B606" s="7">
        <f t="shared" si="10"/>
        <v>17133</v>
      </c>
      <c r="C606" s="11"/>
      <c r="D606" s="11"/>
      <c r="E606" s="11"/>
      <c r="F606" s="11"/>
      <c r="G606" s="11"/>
    </row>
    <row r="607" spans="1:8" ht="11.1" customHeight="1" x14ac:dyDescent="0.2">
      <c r="A607" s="6">
        <v>750</v>
      </c>
      <c r="B607" s="7">
        <f t="shared" si="10"/>
        <v>17134</v>
      </c>
      <c r="C607" s="11"/>
      <c r="D607" s="11" t="s">
        <v>203</v>
      </c>
      <c r="E607" s="11" t="s">
        <v>172</v>
      </c>
      <c r="F607" s="11"/>
      <c r="G607" s="11"/>
    </row>
    <row r="608" spans="1:8" ht="11.1" customHeight="1" x14ac:dyDescent="0.2">
      <c r="A608" s="6">
        <v>751</v>
      </c>
      <c r="B608" s="7">
        <f t="shared" si="10"/>
        <v>17135</v>
      </c>
      <c r="C608" s="11"/>
      <c r="D608" s="11"/>
      <c r="E608" s="11"/>
      <c r="F608" s="11"/>
      <c r="G608" s="11"/>
    </row>
    <row r="609" spans="1:8" ht="11.1" customHeight="1" x14ac:dyDescent="0.2">
      <c r="A609" s="6">
        <v>752</v>
      </c>
      <c r="B609" s="7">
        <f t="shared" si="10"/>
        <v>17136</v>
      </c>
      <c r="C609" s="11"/>
      <c r="D609" s="11" t="s">
        <v>204</v>
      </c>
      <c r="E609" s="11" t="s">
        <v>172</v>
      </c>
      <c r="F609" s="11"/>
      <c r="G609" s="11"/>
    </row>
    <row r="610" spans="1:8" ht="11.1" customHeight="1" x14ac:dyDescent="0.2">
      <c r="A610" s="6">
        <v>753</v>
      </c>
      <c r="B610" s="7">
        <f t="shared" si="10"/>
        <v>17137</v>
      </c>
      <c r="C610" s="11"/>
      <c r="D610" s="11"/>
      <c r="E610" s="11"/>
      <c r="F610" s="11"/>
      <c r="G610" s="11"/>
    </row>
    <row r="611" spans="1:8" ht="11.1" customHeight="1" x14ac:dyDescent="0.2">
      <c r="A611" s="6"/>
      <c r="B611" s="7"/>
      <c r="C611" s="11"/>
      <c r="D611" s="11"/>
      <c r="E611" s="11"/>
      <c r="F611" s="11"/>
      <c r="G611" s="11"/>
    </row>
    <row r="612" spans="1:8" ht="11.1" customHeight="1" x14ac:dyDescent="0.2">
      <c r="A612" s="4">
        <v>826</v>
      </c>
      <c r="B612" s="5">
        <v>17210</v>
      </c>
      <c r="C612" s="19"/>
      <c r="D612" s="19" t="s">
        <v>199</v>
      </c>
      <c r="E612" s="19" t="s">
        <v>164</v>
      </c>
      <c r="F612" s="19"/>
      <c r="G612" s="19"/>
      <c r="H612" s="140"/>
    </row>
    <row r="613" spans="1:8" ht="11.1" customHeight="1" x14ac:dyDescent="0.2">
      <c r="A613" s="6">
        <v>827</v>
      </c>
      <c r="B613" s="7">
        <v>17211</v>
      </c>
      <c r="C613" s="11"/>
      <c r="D613" s="11"/>
      <c r="E613" s="11"/>
      <c r="F613" s="11"/>
      <c r="G613" s="11"/>
      <c r="H613" s="141"/>
    </row>
    <row r="614" spans="1:8" ht="11.1" customHeight="1" x14ac:dyDescent="0.2">
      <c r="A614" s="6">
        <v>828</v>
      </c>
      <c r="B614" s="7">
        <v>17212</v>
      </c>
      <c r="C614" s="11"/>
      <c r="D614" s="11" t="s">
        <v>200</v>
      </c>
      <c r="E614" s="11" t="s">
        <v>164</v>
      </c>
      <c r="F614" s="11"/>
      <c r="G614" s="11"/>
      <c r="H614" s="141"/>
    </row>
    <row r="615" spans="1:8" ht="11.1" customHeight="1" x14ac:dyDescent="0.2">
      <c r="A615" s="6">
        <v>829</v>
      </c>
      <c r="B615" s="7">
        <v>17213</v>
      </c>
      <c r="C615" s="11"/>
      <c r="D615" s="11"/>
      <c r="E615" s="11"/>
      <c r="F615" s="11"/>
      <c r="G615" s="11"/>
      <c r="H615" s="141"/>
    </row>
    <row r="616" spans="1:8" ht="11.1" customHeight="1" x14ac:dyDescent="0.2">
      <c r="A616" s="6">
        <v>830</v>
      </c>
      <c r="B616" s="7">
        <v>17214</v>
      </c>
      <c r="C616" s="11"/>
      <c r="D616" s="11" t="s">
        <v>201</v>
      </c>
      <c r="E616" s="11" t="s">
        <v>164</v>
      </c>
      <c r="F616" s="11"/>
      <c r="G616" s="11"/>
      <c r="H616" s="141"/>
    </row>
    <row r="617" spans="1:8" ht="11.1" customHeight="1" x14ac:dyDescent="0.2">
      <c r="A617" s="6">
        <v>831</v>
      </c>
      <c r="B617" s="7">
        <v>17215</v>
      </c>
      <c r="C617" s="11"/>
      <c r="D617" s="11"/>
      <c r="E617" s="11"/>
      <c r="F617" s="11"/>
      <c r="G617" s="11"/>
      <c r="H617" s="141"/>
    </row>
    <row r="618" spans="1:8" ht="11.1" customHeight="1" x14ac:dyDescent="0.2">
      <c r="A618" s="6">
        <v>832</v>
      </c>
      <c r="B618" s="7">
        <v>17216</v>
      </c>
      <c r="C618" s="11"/>
      <c r="D618" s="11" t="s">
        <v>202</v>
      </c>
      <c r="E618" s="11" t="s">
        <v>164</v>
      </c>
      <c r="F618" s="11"/>
      <c r="G618" s="11"/>
      <c r="H618" s="141"/>
    </row>
    <row r="619" spans="1:8" ht="11.1" customHeight="1" x14ac:dyDescent="0.2">
      <c r="A619" s="6">
        <v>833</v>
      </c>
      <c r="B619" s="7">
        <v>17217</v>
      </c>
      <c r="C619" s="11"/>
      <c r="D619" s="11"/>
      <c r="E619" s="11"/>
      <c r="F619" s="11"/>
      <c r="G619" s="11"/>
      <c r="H619" s="141"/>
    </row>
    <row r="620" spans="1:8" ht="11.1" customHeight="1" x14ac:dyDescent="0.2">
      <c r="A620" s="6">
        <v>834</v>
      </c>
      <c r="B620" s="7">
        <v>17218</v>
      </c>
      <c r="C620" s="11"/>
      <c r="D620" s="11" t="s">
        <v>203</v>
      </c>
      <c r="E620" s="11" t="s">
        <v>164</v>
      </c>
      <c r="F620" s="11"/>
      <c r="G620" s="11"/>
      <c r="H620" s="141"/>
    </row>
    <row r="621" spans="1:8" ht="11.1" customHeight="1" x14ac:dyDescent="0.2">
      <c r="A621" s="6">
        <v>835</v>
      </c>
      <c r="B621" s="7">
        <v>17219</v>
      </c>
      <c r="C621" s="11"/>
      <c r="D621" s="11"/>
      <c r="E621" s="11"/>
      <c r="F621" s="11"/>
      <c r="G621" s="11"/>
      <c r="H621" s="141"/>
    </row>
    <row r="622" spans="1:8" ht="11.1" customHeight="1" x14ac:dyDescent="0.2">
      <c r="A622" s="6">
        <v>836</v>
      </c>
      <c r="B622" s="7">
        <v>17220</v>
      </c>
      <c r="C622" s="11"/>
      <c r="D622" s="11" t="s">
        <v>204</v>
      </c>
      <c r="E622" s="11" t="s">
        <v>164</v>
      </c>
      <c r="F622" s="11"/>
      <c r="G622" s="11"/>
      <c r="H622" s="141"/>
    </row>
    <row r="623" spans="1:8" ht="11.1" customHeight="1" x14ac:dyDescent="0.2">
      <c r="A623" s="6">
        <v>837</v>
      </c>
      <c r="B623" s="7">
        <v>17221</v>
      </c>
      <c r="C623" s="11"/>
      <c r="D623" s="11"/>
      <c r="E623" s="11"/>
      <c r="F623" s="11"/>
      <c r="G623" s="11"/>
      <c r="H623" s="142"/>
    </row>
    <row r="625" spans="1:8" ht="11.1" customHeight="1" x14ac:dyDescent="0.2">
      <c r="A625" s="4">
        <v>842</v>
      </c>
      <c r="B625" s="5">
        <v>17226</v>
      </c>
      <c r="C625" s="19"/>
      <c r="D625" s="19" t="s">
        <v>199</v>
      </c>
      <c r="E625" s="19" t="s">
        <v>172</v>
      </c>
      <c r="F625" s="19"/>
      <c r="G625" s="19"/>
    </row>
    <row r="626" spans="1:8" ht="11.1" customHeight="1" x14ac:dyDescent="0.2">
      <c r="A626" s="6">
        <v>843</v>
      </c>
      <c r="B626" s="7">
        <v>17227</v>
      </c>
      <c r="C626" s="11"/>
      <c r="D626" s="11"/>
      <c r="E626" s="11"/>
      <c r="F626" s="11"/>
      <c r="G626" s="11"/>
    </row>
    <row r="627" spans="1:8" ht="11.1" customHeight="1" x14ac:dyDescent="0.2">
      <c r="A627" s="6">
        <v>844</v>
      </c>
      <c r="B627" s="7">
        <v>17228</v>
      </c>
      <c r="C627" s="11"/>
      <c r="D627" s="11" t="s">
        <v>200</v>
      </c>
      <c r="E627" s="11" t="s">
        <v>172</v>
      </c>
      <c r="F627" s="11"/>
      <c r="G627" s="11"/>
    </row>
    <row r="628" spans="1:8" ht="11.1" customHeight="1" x14ac:dyDescent="0.2">
      <c r="A628" s="6">
        <v>845</v>
      </c>
      <c r="B628" s="7">
        <v>17229</v>
      </c>
      <c r="C628" s="11"/>
      <c r="D628" s="11"/>
      <c r="E628" s="11"/>
      <c r="F628" s="11"/>
      <c r="G628" s="11"/>
    </row>
    <row r="629" spans="1:8" ht="11.1" customHeight="1" x14ac:dyDescent="0.2">
      <c r="A629" s="6">
        <v>846</v>
      </c>
      <c r="B629" s="7">
        <v>17230</v>
      </c>
      <c r="C629" s="11"/>
      <c r="D629" s="11" t="s">
        <v>201</v>
      </c>
      <c r="E629" s="11" t="s">
        <v>172</v>
      </c>
      <c r="F629" s="11"/>
      <c r="G629" s="11"/>
    </row>
    <row r="630" spans="1:8" ht="11.1" customHeight="1" x14ac:dyDescent="0.2">
      <c r="A630" s="6">
        <v>847</v>
      </c>
      <c r="B630" s="7">
        <v>17231</v>
      </c>
      <c r="C630" s="11"/>
      <c r="D630" s="11"/>
      <c r="E630" s="11"/>
      <c r="F630" s="11"/>
      <c r="G630" s="11"/>
    </row>
    <row r="631" spans="1:8" ht="11.1" customHeight="1" x14ac:dyDescent="0.2">
      <c r="A631" s="6">
        <v>848</v>
      </c>
      <c r="B631" s="7">
        <v>17232</v>
      </c>
      <c r="C631" s="11"/>
      <c r="D631" s="11" t="s">
        <v>202</v>
      </c>
      <c r="E631" s="11" t="s">
        <v>172</v>
      </c>
      <c r="F631" s="11"/>
      <c r="G631" s="11"/>
    </row>
    <row r="632" spans="1:8" ht="11.1" customHeight="1" x14ac:dyDescent="0.2">
      <c r="A632" s="6">
        <v>849</v>
      </c>
      <c r="B632" s="7">
        <v>17233</v>
      </c>
      <c r="C632" s="11"/>
      <c r="D632" s="11"/>
      <c r="E632" s="11"/>
      <c r="F632" s="11"/>
      <c r="G632" s="11"/>
    </row>
    <row r="633" spans="1:8" ht="11.1" customHeight="1" x14ac:dyDescent="0.2">
      <c r="A633" s="6">
        <v>850</v>
      </c>
      <c r="B633" s="7">
        <v>17234</v>
      </c>
      <c r="C633" s="11"/>
      <c r="D633" s="11" t="s">
        <v>203</v>
      </c>
      <c r="E633" s="11" t="s">
        <v>172</v>
      </c>
      <c r="F633" s="11"/>
      <c r="G633" s="11"/>
    </row>
    <row r="634" spans="1:8" ht="11.1" customHeight="1" x14ac:dyDescent="0.2">
      <c r="A634" s="6">
        <v>851</v>
      </c>
      <c r="B634" s="7">
        <v>17235</v>
      </c>
      <c r="C634" s="11"/>
      <c r="D634" s="11"/>
      <c r="E634" s="11"/>
      <c r="F634" s="11"/>
      <c r="G634" s="11"/>
    </row>
    <row r="635" spans="1:8" ht="11.1" customHeight="1" x14ac:dyDescent="0.2">
      <c r="A635" s="6">
        <v>852</v>
      </c>
      <c r="B635" s="7">
        <v>17236</v>
      </c>
      <c r="C635" s="11"/>
      <c r="D635" s="11" t="s">
        <v>204</v>
      </c>
      <c r="E635" s="11" t="s">
        <v>172</v>
      </c>
      <c r="F635" s="11"/>
      <c r="G635" s="11"/>
    </row>
    <row r="636" spans="1:8" ht="11.1" customHeight="1" x14ac:dyDescent="0.2">
      <c r="A636" s="6">
        <v>853</v>
      </c>
      <c r="B636" s="7">
        <v>17237</v>
      </c>
      <c r="C636" s="11"/>
      <c r="D636" s="11"/>
      <c r="E636" s="11"/>
      <c r="F636" s="11"/>
      <c r="G636" s="11"/>
    </row>
    <row r="638" spans="1:8" ht="11.1" customHeight="1" x14ac:dyDescent="0.2">
      <c r="A638" s="6">
        <v>926</v>
      </c>
      <c r="B638" s="7">
        <f t="shared" ref="B638:B649" si="11">+A638+16384</f>
        <v>17310</v>
      </c>
      <c r="C638" s="11"/>
      <c r="D638" s="19" t="s">
        <v>205</v>
      </c>
      <c r="E638" s="19" t="s">
        <v>164</v>
      </c>
      <c r="F638" s="19"/>
      <c r="G638" s="19"/>
      <c r="H638" s="140"/>
    </row>
    <row r="639" spans="1:8" ht="11.1" customHeight="1" x14ac:dyDescent="0.2">
      <c r="A639" s="6">
        <v>927</v>
      </c>
      <c r="B639" s="7">
        <f t="shared" si="11"/>
        <v>17311</v>
      </c>
      <c r="C639" s="11"/>
      <c r="D639" s="11"/>
      <c r="E639" s="11"/>
      <c r="F639" s="11"/>
      <c r="G639" s="11"/>
      <c r="H639" s="141"/>
    </row>
    <row r="640" spans="1:8" ht="11.1" customHeight="1" x14ac:dyDescent="0.2">
      <c r="A640" s="6">
        <v>928</v>
      </c>
      <c r="B640" s="7">
        <f t="shared" si="11"/>
        <v>17312</v>
      </c>
      <c r="C640" s="11"/>
      <c r="D640" s="11" t="s">
        <v>206</v>
      </c>
      <c r="E640" s="11" t="s">
        <v>164</v>
      </c>
      <c r="F640" s="11"/>
      <c r="G640" s="11"/>
      <c r="H640" s="141"/>
    </row>
    <row r="641" spans="1:8" ht="11.1" customHeight="1" x14ac:dyDescent="0.2">
      <c r="A641" s="6">
        <v>929</v>
      </c>
      <c r="B641" s="7">
        <f t="shared" si="11"/>
        <v>17313</v>
      </c>
      <c r="C641" s="11"/>
      <c r="D641" s="11"/>
      <c r="E641" s="11"/>
      <c r="F641" s="11"/>
      <c r="G641" s="11"/>
      <c r="H641" s="141"/>
    </row>
    <row r="642" spans="1:8" ht="11.1" customHeight="1" x14ac:dyDescent="0.2">
      <c r="A642" s="6">
        <v>930</v>
      </c>
      <c r="B642" s="7">
        <f t="shared" si="11"/>
        <v>17314</v>
      </c>
      <c r="C642" s="11"/>
      <c r="D642" s="11" t="s">
        <v>207</v>
      </c>
      <c r="E642" s="11" t="s">
        <v>164</v>
      </c>
      <c r="F642" s="11"/>
      <c r="G642" s="11"/>
      <c r="H642" s="141"/>
    </row>
    <row r="643" spans="1:8" ht="11.1" customHeight="1" x14ac:dyDescent="0.2">
      <c r="A643" s="6">
        <v>931</v>
      </c>
      <c r="B643" s="7">
        <f t="shared" si="11"/>
        <v>17315</v>
      </c>
      <c r="C643" s="11"/>
      <c r="D643" s="11"/>
      <c r="E643" s="11"/>
      <c r="F643" s="11"/>
      <c r="G643" s="11"/>
      <c r="H643" s="141"/>
    </row>
    <row r="644" spans="1:8" ht="11.1" customHeight="1" x14ac:dyDescent="0.2">
      <c r="A644" s="6">
        <v>932</v>
      </c>
      <c r="B644" s="7">
        <f t="shared" si="11"/>
        <v>17316</v>
      </c>
      <c r="C644" s="11"/>
      <c r="D644" s="11" t="s">
        <v>208</v>
      </c>
      <c r="E644" s="11" t="s">
        <v>164</v>
      </c>
      <c r="F644" s="11"/>
      <c r="G644" s="11"/>
      <c r="H644" s="141"/>
    </row>
    <row r="645" spans="1:8" ht="11.1" customHeight="1" x14ac:dyDescent="0.2">
      <c r="A645" s="6">
        <v>933</v>
      </c>
      <c r="B645" s="7">
        <f t="shared" si="11"/>
        <v>17317</v>
      </c>
      <c r="C645" s="11"/>
      <c r="D645" s="11"/>
      <c r="E645" s="11"/>
      <c r="F645" s="11"/>
      <c r="G645" s="11"/>
      <c r="H645" s="141"/>
    </row>
    <row r="646" spans="1:8" ht="11.1" customHeight="1" x14ac:dyDescent="0.2">
      <c r="A646" s="6">
        <v>934</v>
      </c>
      <c r="B646" s="7">
        <f t="shared" si="11"/>
        <v>17318</v>
      </c>
      <c r="C646" s="11"/>
      <c r="D646" s="11" t="s">
        <v>209</v>
      </c>
      <c r="E646" s="11" t="s">
        <v>164</v>
      </c>
      <c r="F646" s="11"/>
      <c r="G646" s="11"/>
      <c r="H646" s="141"/>
    </row>
    <row r="647" spans="1:8" ht="11.1" customHeight="1" x14ac:dyDescent="0.2">
      <c r="A647" s="6">
        <v>935</v>
      </c>
      <c r="B647" s="7">
        <f t="shared" si="11"/>
        <v>17319</v>
      </c>
      <c r="C647" s="11"/>
      <c r="D647" s="11"/>
      <c r="E647" s="11"/>
      <c r="F647" s="11"/>
      <c r="G647" s="11"/>
      <c r="H647" s="141"/>
    </row>
    <row r="648" spans="1:8" ht="11.1" customHeight="1" x14ac:dyDescent="0.2">
      <c r="A648" s="6">
        <v>936</v>
      </c>
      <c r="B648" s="7">
        <f t="shared" si="11"/>
        <v>17320</v>
      </c>
      <c r="C648" s="11"/>
      <c r="D648" s="11" t="s">
        <v>210</v>
      </c>
      <c r="E648" s="11" t="s">
        <v>164</v>
      </c>
      <c r="F648" s="11"/>
      <c r="G648" s="11"/>
      <c r="H648" s="141"/>
    </row>
    <row r="649" spans="1:8" ht="11.1" customHeight="1" x14ac:dyDescent="0.2">
      <c r="A649" s="6">
        <v>937</v>
      </c>
      <c r="B649" s="7">
        <f t="shared" si="11"/>
        <v>17321</v>
      </c>
      <c r="C649" s="11"/>
      <c r="D649" s="11"/>
      <c r="E649" s="11"/>
      <c r="F649" s="11"/>
      <c r="G649" s="11"/>
      <c r="H649" s="142"/>
    </row>
    <row r="651" spans="1:8" ht="11.1" customHeight="1" x14ac:dyDescent="0.2">
      <c r="A651" s="6">
        <v>942</v>
      </c>
      <c r="B651" s="5">
        <f t="shared" ref="B651:B662" si="12">+A651+16384</f>
        <v>17326</v>
      </c>
      <c r="C651" s="19"/>
      <c r="D651" s="19" t="s">
        <v>205</v>
      </c>
      <c r="E651" s="19" t="s">
        <v>172</v>
      </c>
      <c r="F651" s="19"/>
      <c r="G651" s="19"/>
    </row>
    <row r="652" spans="1:8" ht="11.1" customHeight="1" x14ac:dyDescent="0.2">
      <c r="A652" s="6">
        <v>943</v>
      </c>
      <c r="B652" s="7">
        <f t="shared" si="12"/>
        <v>17327</v>
      </c>
      <c r="C652" s="11"/>
      <c r="D652" s="11"/>
      <c r="E652" s="11"/>
      <c r="F652" s="11"/>
      <c r="G652" s="11"/>
    </row>
    <row r="653" spans="1:8" ht="11.1" customHeight="1" x14ac:dyDescent="0.2">
      <c r="A653" s="6">
        <v>944</v>
      </c>
      <c r="B653" s="7">
        <f t="shared" si="12"/>
        <v>17328</v>
      </c>
      <c r="C653" s="11"/>
      <c r="D653" s="11" t="s">
        <v>206</v>
      </c>
      <c r="E653" s="11" t="s">
        <v>172</v>
      </c>
      <c r="F653" s="11"/>
      <c r="G653" s="11"/>
    </row>
    <row r="654" spans="1:8" ht="11.1" customHeight="1" x14ac:dyDescent="0.2">
      <c r="A654" s="6">
        <v>945</v>
      </c>
      <c r="B654" s="7">
        <f t="shared" si="12"/>
        <v>17329</v>
      </c>
      <c r="C654" s="11"/>
      <c r="D654" s="11"/>
      <c r="E654" s="11"/>
      <c r="F654" s="11"/>
      <c r="G654" s="11"/>
    </row>
    <row r="655" spans="1:8" ht="11.1" customHeight="1" x14ac:dyDescent="0.2">
      <c r="A655" s="6">
        <v>946</v>
      </c>
      <c r="B655" s="7">
        <f t="shared" si="12"/>
        <v>17330</v>
      </c>
      <c r="C655" s="11"/>
      <c r="D655" s="11" t="s">
        <v>207</v>
      </c>
      <c r="E655" s="11" t="s">
        <v>172</v>
      </c>
      <c r="F655" s="11"/>
      <c r="G655" s="11"/>
    </row>
    <row r="656" spans="1:8" ht="11.1" customHeight="1" x14ac:dyDescent="0.2">
      <c r="A656" s="6">
        <v>947</v>
      </c>
      <c r="B656" s="7">
        <f t="shared" si="12"/>
        <v>17331</v>
      </c>
      <c r="C656" s="11"/>
      <c r="D656" s="11"/>
      <c r="E656" s="11"/>
      <c r="F656" s="11"/>
      <c r="G656" s="11"/>
    </row>
    <row r="657" spans="1:8" ht="11.1" customHeight="1" x14ac:dyDescent="0.2">
      <c r="A657" s="6">
        <v>948</v>
      </c>
      <c r="B657" s="7">
        <f t="shared" si="12"/>
        <v>17332</v>
      </c>
      <c r="C657" s="11"/>
      <c r="D657" s="11" t="s">
        <v>208</v>
      </c>
      <c r="E657" s="11" t="s">
        <v>172</v>
      </c>
      <c r="F657" s="11"/>
      <c r="G657" s="11"/>
    </row>
    <row r="658" spans="1:8" ht="11.1" customHeight="1" x14ac:dyDescent="0.2">
      <c r="A658" s="6">
        <v>949</v>
      </c>
      <c r="B658" s="7">
        <f t="shared" si="12"/>
        <v>17333</v>
      </c>
      <c r="C658" s="11"/>
      <c r="D658" s="11"/>
      <c r="E658" s="11"/>
      <c r="F658" s="11"/>
      <c r="G658" s="11"/>
    </row>
    <row r="659" spans="1:8" ht="11.1" customHeight="1" x14ac:dyDescent="0.2">
      <c r="A659" s="6">
        <v>950</v>
      </c>
      <c r="B659" s="7">
        <f t="shared" si="12"/>
        <v>17334</v>
      </c>
      <c r="C659" s="11"/>
      <c r="D659" s="11" t="s">
        <v>209</v>
      </c>
      <c r="E659" s="11" t="s">
        <v>172</v>
      </c>
      <c r="F659" s="11"/>
      <c r="G659" s="11"/>
    </row>
    <row r="660" spans="1:8" ht="11.1" customHeight="1" x14ac:dyDescent="0.2">
      <c r="A660" s="6">
        <v>951</v>
      </c>
      <c r="B660" s="7">
        <f t="shared" si="12"/>
        <v>17335</v>
      </c>
      <c r="C660" s="11"/>
      <c r="D660" s="11"/>
      <c r="E660" s="11"/>
      <c r="F660" s="11"/>
      <c r="G660" s="11"/>
    </row>
    <row r="661" spans="1:8" ht="11.1" customHeight="1" x14ac:dyDescent="0.2">
      <c r="A661" s="6">
        <v>952</v>
      </c>
      <c r="B661" s="7">
        <f t="shared" si="12"/>
        <v>17336</v>
      </c>
      <c r="C661" s="11"/>
      <c r="D661" s="11" t="s">
        <v>210</v>
      </c>
      <c r="E661" s="11" t="s">
        <v>172</v>
      </c>
      <c r="F661" s="11"/>
      <c r="G661" s="11"/>
    </row>
    <row r="662" spans="1:8" ht="11.1" customHeight="1" x14ac:dyDescent="0.2">
      <c r="A662" s="6">
        <v>953</v>
      </c>
      <c r="B662" s="7">
        <f t="shared" si="12"/>
        <v>17337</v>
      </c>
      <c r="C662" s="11"/>
      <c r="D662" s="11"/>
      <c r="E662" s="11"/>
      <c r="F662" s="11"/>
      <c r="G662" s="11"/>
    </row>
    <row r="663" spans="1:8" ht="11.1" customHeight="1" x14ac:dyDescent="0.2">
      <c r="A663" s="20"/>
      <c r="B663" s="21"/>
    </row>
    <row r="664" spans="1:8" ht="11.1" customHeight="1" x14ac:dyDescent="0.2">
      <c r="A664" s="4">
        <v>954</v>
      </c>
      <c r="B664" s="5">
        <f t="shared" ref="B664:B669" si="13">+A664+16384</f>
        <v>17338</v>
      </c>
      <c r="C664" s="19"/>
      <c r="D664" s="19" t="s">
        <v>211</v>
      </c>
      <c r="E664" s="19"/>
      <c r="F664" s="37" t="s">
        <v>212</v>
      </c>
      <c r="G664" s="19"/>
      <c r="H664" s="140"/>
    </row>
    <row r="665" spans="1:8" ht="11.1" customHeight="1" x14ac:dyDescent="0.2">
      <c r="A665" s="6">
        <v>955</v>
      </c>
      <c r="B665" s="7">
        <f t="shared" si="13"/>
        <v>17339</v>
      </c>
      <c r="C665" s="11"/>
      <c r="D665" s="11"/>
      <c r="E665" s="11"/>
      <c r="F665" s="37" t="s">
        <v>213</v>
      </c>
      <c r="G665" s="11"/>
      <c r="H665" s="141"/>
    </row>
    <row r="666" spans="1:8" ht="11.1" customHeight="1" x14ac:dyDescent="0.2">
      <c r="A666" s="6">
        <v>956</v>
      </c>
      <c r="B666" s="7">
        <f t="shared" si="13"/>
        <v>17340</v>
      </c>
      <c r="C666" s="11"/>
      <c r="D666" s="11" t="s">
        <v>214</v>
      </c>
      <c r="E666" s="11"/>
      <c r="F666" s="37" t="s">
        <v>212</v>
      </c>
      <c r="G666" s="11"/>
      <c r="H666" s="141"/>
    </row>
    <row r="667" spans="1:8" ht="11.1" customHeight="1" x14ac:dyDescent="0.2">
      <c r="A667" s="6">
        <v>957</v>
      </c>
      <c r="B667" s="7">
        <f t="shared" si="13"/>
        <v>17341</v>
      </c>
      <c r="C667" s="11"/>
      <c r="D667" s="11"/>
      <c r="E667" s="11"/>
      <c r="F667" s="37" t="s">
        <v>213</v>
      </c>
      <c r="G667" s="11"/>
      <c r="H667" s="142"/>
    </row>
    <row r="668" spans="1:8" ht="11.1" customHeight="1" x14ac:dyDescent="0.2">
      <c r="A668" s="6">
        <v>958</v>
      </c>
      <c r="B668" s="7">
        <f t="shared" si="13"/>
        <v>17342</v>
      </c>
      <c r="C668" s="11"/>
      <c r="D668" s="11" t="s">
        <v>215</v>
      </c>
      <c r="E668" s="11"/>
      <c r="F668" s="37" t="s">
        <v>216</v>
      </c>
      <c r="G668" s="11"/>
    </row>
    <row r="669" spans="1:8" ht="11.1" customHeight="1" x14ac:dyDescent="0.2">
      <c r="A669" s="6">
        <v>959</v>
      </c>
      <c r="B669" s="7">
        <f t="shared" si="13"/>
        <v>17343</v>
      </c>
      <c r="C669" s="11"/>
      <c r="D669" s="11"/>
      <c r="E669" s="11"/>
      <c r="F669" s="37" t="s">
        <v>217</v>
      </c>
      <c r="G669" s="11"/>
    </row>
    <row r="672" spans="1:8" ht="11.1" customHeight="1" x14ac:dyDescent="0.2">
      <c r="A672" s="46">
        <v>960</v>
      </c>
      <c r="B672" s="46">
        <f t="shared" ref="B672:B683" si="14">+A672+16384</f>
        <v>17344</v>
      </c>
      <c r="C672" s="42"/>
      <c r="D672" s="42" t="s">
        <v>353</v>
      </c>
      <c r="E672" s="42" t="s">
        <v>164</v>
      </c>
      <c r="F672" s="42"/>
      <c r="G672" s="42"/>
      <c r="H672" s="140"/>
    </row>
    <row r="673" spans="1:8" ht="11.1" customHeight="1" x14ac:dyDescent="0.2">
      <c r="A673" s="47">
        <v>961</v>
      </c>
      <c r="B673" s="48">
        <f t="shared" si="14"/>
        <v>17345</v>
      </c>
      <c r="C673" s="40"/>
      <c r="D673" s="40"/>
      <c r="E673" s="40"/>
      <c r="F673" s="40"/>
      <c r="G673" s="40"/>
      <c r="H673" s="141"/>
    </row>
    <row r="674" spans="1:8" ht="11.1" customHeight="1" x14ac:dyDescent="0.2">
      <c r="A674" s="47">
        <v>962</v>
      </c>
      <c r="B674" s="48">
        <f t="shared" si="14"/>
        <v>17346</v>
      </c>
      <c r="C674" s="40"/>
      <c r="D674" s="40" t="s">
        <v>354</v>
      </c>
      <c r="E674" s="40" t="s">
        <v>164</v>
      </c>
      <c r="F674" s="40"/>
      <c r="G674" s="40"/>
      <c r="H674" s="141"/>
    </row>
    <row r="675" spans="1:8" ht="11.1" customHeight="1" x14ac:dyDescent="0.2">
      <c r="A675" s="47">
        <v>963</v>
      </c>
      <c r="B675" s="48">
        <f t="shared" si="14"/>
        <v>17347</v>
      </c>
      <c r="C675" s="40"/>
      <c r="D675" s="40"/>
      <c r="E675" s="40"/>
      <c r="F675" s="40"/>
      <c r="G675" s="40"/>
      <c r="H675" s="141"/>
    </row>
    <row r="676" spans="1:8" ht="11.1" customHeight="1" x14ac:dyDescent="0.2">
      <c r="A676" s="47">
        <v>964</v>
      </c>
      <c r="B676" s="48">
        <f t="shared" si="14"/>
        <v>17348</v>
      </c>
      <c r="C676" s="40"/>
      <c r="D676" s="40" t="s">
        <v>355</v>
      </c>
      <c r="E676" s="40" t="s">
        <v>164</v>
      </c>
      <c r="F676" s="40"/>
      <c r="G676" s="40"/>
      <c r="H676" s="141"/>
    </row>
    <row r="677" spans="1:8" ht="11.1" customHeight="1" x14ac:dyDescent="0.2">
      <c r="A677" s="47">
        <v>965</v>
      </c>
      <c r="B677" s="48">
        <f t="shared" si="14"/>
        <v>17349</v>
      </c>
      <c r="C677" s="40"/>
      <c r="D677" s="40"/>
      <c r="E677" s="40"/>
      <c r="F677" s="40"/>
      <c r="G677" s="40"/>
      <c r="H677" s="141"/>
    </row>
    <row r="678" spans="1:8" ht="11.1" customHeight="1" x14ac:dyDescent="0.2">
      <c r="A678" s="47">
        <v>966</v>
      </c>
      <c r="B678" s="48">
        <f t="shared" si="14"/>
        <v>17350</v>
      </c>
      <c r="C678" s="40"/>
      <c r="D678" s="40" t="s">
        <v>356</v>
      </c>
      <c r="E678" s="40" t="s">
        <v>164</v>
      </c>
      <c r="F678" s="40"/>
      <c r="G678" s="40"/>
      <c r="H678" s="141"/>
    </row>
    <row r="679" spans="1:8" ht="11.1" customHeight="1" x14ac:dyDescent="0.2">
      <c r="A679" s="47">
        <v>967</v>
      </c>
      <c r="B679" s="48">
        <f t="shared" si="14"/>
        <v>17351</v>
      </c>
      <c r="C679" s="40"/>
      <c r="D679" s="40"/>
      <c r="E679" s="40"/>
      <c r="F679" s="40"/>
      <c r="G679" s="40"/>
      <c r="H679" s="141"/>
    </row>
    <row r="680" spans="1:8" ht="11.1" customHeight="1" x14ac:dyDescent="0.2">
      <c r="A680" s="47">
        <v>968</v>
      </c>
      <c r="B680" s="48">
        <f t="shared" si="14"/>
        <v>17352</v>
      </c>
      <c r="C680" s="40"/>
      <c r="D680" s="40" t="s">
        <v>357</v>
      </c>
      <c r="E680" s="40" t="s">
        <v>164</v>
      </c>
      <c r="F680" s="40"/>
      <c r="G680" s="40"/>
      <c r="H680" s="141"/>
    </row>
    <row r="681" spans="1:8" ht="11.1" customHeight="1" x14ac:dyDescent="0.2">
      <c r="A681" s="47">
        <v>969</v>
      </c>
      <c r="B681" s="48">
        <f t="shared" si="14"/>
        <v>17353</v>
      </c>
      <c r="C681" s="40"/>
      <c r="D681" s="40"/>
      <c r="E681" s="40"/>
      <c r="F681" s="40"/>
      <c r="G681" s="40"/>
      <c r="H681" s="141"/>
    </row>
    <row r="682" spans="1:8" ht="11.1" customHeight="1" x14ac:dyDescent="0.2">
      <c r="A682" s="47">
        <v>970</v>
      </c>
      <c r="B682" s="48">
        <f t="shared" si="14"/>
        <v>17354</v>
      </c>
      <c r="C682" s="40"/>
      <c r="D682" s="40" t="s">
        <v>358</v>
      </c>
      <c r="E682" s="40" t="s">
        <v>164</v>
      </c>
      <c r="F682" s="40"/>
      <c r="G682" s="40"/>
      <c r="H682" s="141"/>
    </row>
    <row r="683" spans="1:8" ht="11.1" customHeight="1" x14ac:dyDescent="0.2">
      <c r="A683" s="47">
        <v>971</v>
      </c>
      <c r="B683" s="48">
        <f t="shared" si="14"/>
        <v>17355</v>
      </c>
      <c r="C683" s="40"/>
      <c r="D683" s="40"/>
      <c r="E683" s="40"/>
      <c r="F683" s="40"/>
      <c r="G683" s="40"/>
      <c r="H683" s="142"/>
    </row>
    <row r="684" spans="1:8" s="39" customFormat="1" ht="11.1" customHeight="1" x14ac:dyDescent="0.2">
      <c r="A684" s="38"/>
      <c r="B684" s="38"/>
    </row>
    <row r="685" spans="1:8" ht="11.1" customHeight="1" x14ac:dyDescent="0.2">
      <c r="A685" s="46">
        <v>972</v>
      </c>
      <c r="B685" s="49">
        <f t="shared" ref="B685:B696" si="15">+A685+16384</f>
        <v>17356</v>
      </c>
      <c r="C685" s="50"/>
      <c r="D685" s="50" t="s">
        <v>353</v>
      </c>
      <c r="E685" s="50" t="s">
        <v>172</v>
      </c>
      <c r="F685" s="50"/>
      <c r="G685" s="50"/>
    </row>
    <row r="686" spans="1:8" ht="11.1" customHeight="1" x14ac:dyDescent="0.2">
      <c r="A686" s="47">
        <v>973</v>
      </c>
      <c r="B686" s="48">
        <f t="shared" si="15"/>
        <v>17357</v>
      </c>
      <c r="C686" s="40"/>
      <c r="D686" s="40"/>
      <c r="E686" s="40"/>
      <c r="F686" s="40"/>
      <c r="G686" s="40"/>
    </row>
    <row r="687" spans="1:8" ht="11.1" customHeight="1" x14ac:dyDescent="0.2">
      <c r="A687" s="47">
        <v>974</v>
      </c>
      <c r="B687" s="48">
        <f t="shared" si="15"/>
        <v>17358</v>
      </c>
      <c r="C687" s="40"/>
      <c r="D687" s="40" t="s">
        <v>354</v>
      </c>
      <c r="E687" s="40" t="s">
        <v>172</v>
      </c>
      <c r="F687" s="40"/>
      <c r="G687" s="40"/>
    </row>
    <row r="688" spans="1:8" ht="11.1" customHeight="1" x14ac:dyDescent="0.2">
      <c r="A688" s="47">
        <v>975</v>
      </c>
      <c r="B688" s="48">
        <f t="shared" si="15"/>
        <v>17359</v>
      </c>
      <c r="C688" s="40"/>
      <c r="D688" s="40"/>
      <c r="E688" s="40"/>
      <c r="F688" s="40"/>
      <c r="G688" s="40"/>
    </row>
    <row r="689" spans="1:7" ht="11.1" customHeight="1" x14ac:dyDescent="0.2">
      <c r="A689" s="47">
        <v>976</v>
      </c>
      <c r="B689" s="48">
        <f t="shared" si="15"/>
        <v>17360</v>
      </c>
      <c r="C689" s="40"/>
      <c r="D689" s="40" t="s">
        <v>355</v>
      </c>
      <c r="E689" s="40" t="s">
        <v>172</v>
      </c>
      <c r="F689" s="40"/>
      <c r="G689" s="40"/>
    </row>
    <row r="690" spans="1:7" ht="11.1" customHeight="1" x14ac:dyDescent="0.2">
      <c r="A690" s="47">
        <v>977</v>
      </c>
      <c r="B690" s="48">
        <f t="shared" si="15"/>
        <v>17361</v>
      </c>
      <c r="C690" s="40"/>
      <c r="D690" s="40"/>
      <c r="E690" s="40"/>
      <c r="F690" s="40"/>
      <c r="G690" s="40"/>
    </row>
    <row r="691" spans="1:7" ht="11.1" customHeight="1" x14ac:dyDescent="0.2">
      <c r="A691" s="47">
        <v>978</v>
      </c>
      <c r="B691" s="48">
        <f t="shared" si="15"/>
        <v>17362</v>
      </c>
      <c r="C691" s="40"/>
      <c r="D691" s="40" t="s">
        <v>356</v>
      </c>
      <c r="E691" s="40" t="s">
        <v>172</v>
      </c>
      <c r="F691" s="40"/>
      <c r="G691" s="40"/>
    </row>
    <row r="692" spans="1:7" ht="11.1" customHeight="1" x14ac:dyDescent="0.2">
      <c r="A692" s="47">
        <v>979</v>
      </c>
      <c r="B692" s="48">
        <f t="shared" si="15"/>
        <v>17363</v>
      </c>
      <c r="C692" s="40"/>
      <c r="D692" s="40"/>
      <c r="E692" s="40"/>
      <c r="F692" s="40"/>
      <c r="G692" s="40"/>
    </row>
    <row r="693" spans="1:7" ht="11.1" customHeight="1" x14ac:dyDescent="0.2">
      <c r="A693" s="47">
        <v>980</v>
      </c>
      <c r="B693" s="48">
        <f t="shared" si="15"/>
        <v>17364</v>
      </c>
      <c r="C693" s="40"/>
      <c r="D693" s="40" t="s">
        <v>357</v>
      </c>
      <c r="E693" s="40" t="s">
        <v>172</v>
      </c>
      <c r="F693" s="40"/>
      <c r="G693" s="40"/>
    </row>
    <row r="694" spans="1:7" ht="11.1" customHeight="1" x14ac:dyDescent="0.2">
      <c r="A694" s="47">
        <v>981</v>
      </c>
      <c r="B694" s="48">
        <f t="shared" si="15"/>
        <v>17365</v>
      </c>
      <c r="C694" s="40"/>
      <c r="D694" s="40"/>
      <c r="E694" s="40"/>
      <c r="F694" s="40"/>
      <c r="G694" s="40"/>
    </row>
    <row r="695" spans="1:7" ht="11.1" customHeight="1" x14ac:dyDescent="0.2">
      <c r="A695" s="47">
        <v>982</v>
      </c>
      <c r="B695" s="48">
        <f t="shared" si="15"/>
        <v>17366</v>
      </c>
      <c r="C695" s="40"/>
      <c r="D695" s="40" t="s">
        <v>358</v>
      </c>
      <c r="E695" s="40" t="s">
        <v>172</v>
      </c>
      <c r="F695" s="40"/>
      <c r="G695" s="40"/>
    </row>
    <row r="696" spans="1:7" ht="11.1" customHeight="1" x14ac:dyDescent="0.2">
      <c r="A696" s="46">
        <v>983</v>
      </c>
      <c r="B696" s="49">
        <f t="shared" si="15"/>
        <v>17367</v>
      </c>
      <c r="C696" s="50"/>
      <c r="D696" s="50"/>
      <c r="E696" s="50"/>
      <c r="F696" s="50"/>
      <c r="G696" s="50"/>
    </row>
    <row r="697" spans="1:7" ht="11.1" customHeight="1" x14ac:dyDescent="0.2">
      <c r="A697" s="33"/>
      <c r="B697" s="33"/>
      <c r="C697" s="34"/>
      <c r="D697" s="34"/>
      <c r="E697" s="34"/>
      <c r="F697" s="34"/>
      <c r="G697" s="34"/>
    </row>
    <row r="698" spans="1:7" ht="11.1" customHeight="1" x14ac:dyDescent="0.2">
      <c r="A698" s="4">
        <v>1026</v>
      </c>
      <c r="B698" s="5">
        <v>17410</v>
      </c>
      <c r="C698" s="19"/>
      <c r="D698" s="19" t="s">
        <v>205</v>
      </c>
      <c r="E698" s="19" t="s">
        <v>164</v>
      </c>
      <c r="F698" s="19"/>
      <c r="G698" s="19"/>
    </row>
    <row r="699" spans="1:7" ht="11.1" customHeight="1" x14ac:dyDescent="0.2">
      <c r="A699" s="6">
        <v>1027</v>
      </c>
      <c r="B699" s="7">
        <v>17411</v>
      </c>
      <c r="C699" s="11"/>
      <c r="D699" s="11"/>
      <c r="E699" s="11"/>
      <c r="F699" s="11"/>
      <c r="G699" s="11"/>
    </row>
    <row r="700" spans="1:7" ht="11.1" customHeight="1" x14ac:dyDescent="0.2">
      <c r="A700" s="6">
        <v>1028</v>
      </c>
      <c r="B700" s="7">
        <v>17412</v>
      </c>
      <c r="C700" s="11"/>
      <c r="D700" s="11" t="s">
        <v>206</v>
      </c>
      <c r="E700" s="11" t="s">
        <v>164</v>
      </c>
      <c r="F700" s="11"/>
      <c r="G700" s="11"/>
    </row>
    <row r="701" spans="1:7" ht="11.1" customHeight="1" x14ac:dyDescent="0.2">
      <c r="A701" s="6">
        <v>1029</v>
      </c>
      <c r="B701" s="7">
        <v>17413</v>
      </c>
      <c r="C701" s="11"/>
      <c r="D701" s="11"/>
      <c r="E701" s="11"/>
      <c r="F701" s="11"/>
      <c r="G701" s="11"/>
    </row>
    <row r="702" spans="1:7" ht="11.1" customHeight="1" x14ac:dyDescent="0.2">
      <c r="A702" s="6">
        <v>1030</v>
      </c>
      <c r="B702" s="7">
        <v>17414</v>
      </c>
      <c r="C702" s="11"/>
      <c r="D702" s="11" t="s">
        <v>207</v>
      </c>
      <c r="E702" s="11" t="s">
        <v>164</v>
      </c>
      <c r="F702" s="11"/>
      <c r="G702" s="11"/>
    </row>
    <row r="703" spans="1:7" ht="11.1" customHeight="1" x14ac:dyDescent="0.2">
      <c r="A703" s="6">
        <v>1031</v>
      </c>
      <c r="B703" s="7">
        <v>17415</v>
      </c>
      <c r="C703" s="11"/>
      <c r="D703" s="11"/>
      <c r="E703" s="11"/>
      <c r="F703" s="11"/>
      <c r="G703" s="11"/>
    </row>
    <row r="704" spans="1:7" ht="11.1" customHeight="1" x14ac:dyDescent="0.2">
      <c r="A704" s="6">
        <v>1032</v>
      </c>
      <c r="B704" s="7">
        <v>17416</v>
      </c>
      <c r="C704" s="11"/>
      <c r="D704" s="11" t="s">
        <v>208</v>
      </c>
      <c r="E704" s="11" t="s">
        <v>164</v>
      </c>
      <c r="F704" s="11"/>
      <c r="G704" s="11"/>
    </row>
    <row r="705" spans="1:7" ht="11.1" customHeight="1" x14ac:dyDescent="0.2">
      <c r="A705" s="6">
        <v>1033</v>
      </c>
      <c r="B705" s="7">
        <v>17417</v>
      </c>
      <c r="C705" s="11"/>
      <c r="D705" s="11"/>
      <c r="E705" s="11"/>
      <c r="F705" s="11"/>
      <c r="G705" s="11"/>
    </row>
    <row r="706" spans="1:7" ht="11.1" customHeight="1" x14ac:dyDescent="0.2">
      <c r="A706" s="6">
        <v>1034</v>
      </c>
      <c r="B706" s="7">
        <v>17418</v>
      </c>
      <c r="C706" s="11"/>
      <c r="D706" s="11" t="s">
        <v>209</v>
      </c>
      <c r="E706" s="11" t="s">
        <v>164</v>
      </c>
      <c r="F706" s="11"/>
      <c r="G706" s="11"/>
    </row>
    <row r="707" spans="1:7" ht="11.1" customHeight="1" x14ac:dyDescent="0.2">
      <c r="A707" s="6">
        <v>1035</v>
      </c>
      <c r="B707" s="7">
        <v>17419</v>
      </c>
      <c r="C707" s="11"/>
      <c r="D707" s="11"/>
      <c r="E707" s="11"/>
      <c r="F707" s="11"/>
      <c r="G707" s="11"/>
    </row>
    <row r="708" spans="1:7" ht="11.1" customHeight="1" x14ac:dyDescent="0.2">
      <c r="A708" s="6">
        <v>1036</v>
      </c>
      <c r="B708" s="7">
        <v>17420</v>
      </c>
      <c r="C708" s="11"/>
      <c r="D708" s="11" t="s">
        <v>210</v>
      </c>
      <c r="E708" s="11" t="s">
        <v>164</v>
      </c>
      <c r="F708" s="11"/>
      <c r="G708" s="11"/>
    </row>
    <row r="709" spans="1:7" ht="11.1" customHeight="1" x14ac:dyDescent="0.2">
      <c r="A709" s="6">
        <v>1037</v>
      </c>
      <c r="B709" s="7">
        <v>17421</v>
      </c>
      <c r="C709" s="11"/>
      <c r="D709" s="11"/>
      <c r="E709" s="11"/>
      <c r="F709" s="11"/>
      <c r="G709" s="11"/>
    </row>
    <row r="711" spans="1:7" ht="11.1" customHeight="1" x14ac:dyDescent="0.2">
      <c r="A711" s="4">
        <v>1042</v>
      </c>
      <c r="B711" s="5">
        <v>17426</v>
      </c>
      <c r="C711" s="19"/>
      <c r="D711" s="19" t="s">
        <v>205</v>
      </c>
      <c r="E711" s="19" t="s">
        <v>172</v>
      </c>
      <c r="F711" s="19"/>
      <c r="G711" s="19"/>
    </row>
    <row r="712" spans="1:7" ht="11.1" customHeight="1" x14ac:dyDescent="0.2">
      <c r="A712" s="6">
        <v>1043</v>
      </c>
      <c r="B712" s="7">
        <v>17427</v>
      </c>
      <c r="C712" s="11"/>
      <c r="D712" s="11"/>
      <c r="E712" s="11"/>
      <c r="F712" s="11"/>
      <c r="G712" s="11"/>
    </row>
    <row r="713" spans="1:7" ht="11.1" customHeight="1" x14ac:dyDescent="0.2">
      <c r="A713" s="6">
        <v>1044</v>
      </c>
      <c r="B713" s="7">
        <v>17428</v>
      </c>
      <c r="C713" s="11"/>
      <c r="D713" s="11" t="s">
        <v>206</v>
      </c>
      <c r="E713" s="11" t="s">
        <v>172</v>
      </c>
      <c r="F713" s="11"/>
      <c r="G713" s="11"/>
    </row>
    <row r="714" spans="1:7" ht="11.1" customHeight="1" x14ac:dyDescent="0.2">
      <c r="A714" s="6">
        <v>1045</v>
      </c>
      <c r="B714" s="7">
        <v>17429</v>
      </c>
      <c r="C714" s="11"/>
      <c r="D714" s="11"/>
      <c r="E714" s="11"/>
      <c r="F714" s="11"/>
      <c r="G714" s="11"/>
    </row>
    <row r="715" spans="1:7" ht="11.1" customHeight="1" x14ac:dyDescent="0.2">
      <c r="A715" s="6">
        <v>1046</v>
      </c>
      <c r="B715" s="7">
        <v>17430</v>
      </c>
      <c r="C715" s="11"/>
      <c r="D715" s="11" t="s">
        <v>207</v>
      </c>
      <c r="E715" s="11" t="s">
        <v>172</v>
      </c>
      <c r="F715" s="11"/>
      <c r="G715" s="11"/>
    </row>
    <row r="716" spans="1:7" ht="11.1" customHeight="1" x14ac:dyDescent="0.2">
      <c r="A716" s="6">
        <v>1047</v>
      </c>
      <c r="B716" s="7">
        <v>17431</v>
      </c>
      <c r="C716" s="11"/>
      <c r="D716" s="11"/>
      <c r="E716" s="11"/>
      <c r="F716" s="11"/>
      <c r="G716" s="11"/>
    </row>
    <row r="717" spans="1:7" ht="11.1" customHeight="1" x14ac:dyDescent="0.2">
      <c r="A717" s="6">
        <v>1048</v>
      </c>
      <c r="B717" s="7">
        <v>17432</v>
      </c>
      <c r="C717" s="11"/>
      <c r="D717" s="11" t="s">
        <v>208</v>
      </c>
      <c r="E717" s="11" t="s">
        <v>172</v>
      </c>
      <c r="F717" s="11"/>
      <c r="G717" s="11"/>
    </row>
    <row r="718" spans="1:7" ht="11.1" customHeight="1" x14ac:dyDescent="0.2">
      <c r="A718" s="6">
        <v>1049</v>
      </c>
      <c r="B718" s="7">
        <v>17433</v>
      </c>
      <c r="C718" s="11"/>
      <c r="D718" s="11"/>
      <c r="E718" s="11"/>
      <c r="F718" s="11"/>
      <c r="G718" s="11"/>
    </row>
    <row r="719" spans="1:7" ht="11.1" customHeight="1" x14ac:dyDescent="0.2">
      <c r="A719" s="6">
        <v>1050</v>
      </c>
      <c r="B719" s="7">
        <v>17434</v>
      </c>
      <c r="C719" s="11"/>
      <c r="D719" s="11" t="s">
        <v>209</v>
      </c>
      <c r="E719" s="11" t="s">
        <v>172</v>
      </c>
      <c r="F719" s="11"/>
      <c r="G719" s="11"/>
    </row>
    <row r="720" spans="1:7" ht="11.1" customHeight="1" x14ac:dyDescent="0.2">
      <c r="A720" s="6">
        <v>1051</v>
      </c>
      <c r="B720" s="7">
        <v>17435</v>
      </c>
      <c r="C720" s="11"/>
      <c r="D720" s="11"/>
      <c r="E720" s="11"/>
      <c r="F720" s="11"/>
      <c r="G720" s="11"/>
    </row>
    <row r="721" spans="1:7" ht="11.1" customHeight="1" x14ac:dyDescent="0.2">
      <c r="A721" s="6">
        <v>1052</v>
      </c>
      <c r="B721" s="7">
        <v>17436</v>
      </c>
      <c r="C721" s="11"/>
      <c r="D721" s="11" t="s">
        <v>210</v>
      </c>
      <c r="E721" s="11" t="s">
        <v>172</v>
      </c>
      <c r="F721" s="11"/>
      <c r="G721" s="11"/>
    </row>
    <row r="722" spans="1:7" ht="11.1" customHeight="1" x14ac:dyDescent="0.2">
      <c r="A722" s="6">
        <v>1053</v>
      </c>
      <c r="B722" s="7">
        <v>17437</v>
      </c>
      <c r="C722" s="11"/>
      <c r="D722" s="11"/>
      <c r="E722" s="11"/>
      <c r="F722" s="11"/>
      <c r="G722" s="11"/>
    </row>
    <row r="723" spans="1:7" ht="11.1" customHeight="1" x14ac:dyDescent="0.2">
      <c r="A723" s="6"/>
      <c r="B723" s="7"/>
      <c r="C723" s="11"/>
      <c r="D723" s="11"/>
      <c r="E723" s="11"/>
      <c r="F723" s="11"/>
      <c r="G723" s="11"/>
    </row>
    <row r="724" spans="1:7" ht="11.1" customHeight="1" x14ac:dyDescent="0.2">
      <c r="A724" s="6">
        <v>1054</v>
      </c>
      <c r="B724" s="7">
        <v>17438</v>
      </c>
      <c r="C724" s="11"/>
      <c r="D724" s="11" t="s">
        <v>211</v>
      </c>
      <c r="E724" s="11"/>
      <c r="F724" s="1" t="s">
        <v>212</v>
      </c>
    </row>
    <row r="725" spans="1:7" ht="11.1" customHeight="1" x14ac:dyDescent="0.2">
      <c r="A725" s="6">
        <v>1055</v>
      </c>
      <c r="B725" s="7">
        <v>17439</v>
      </c>
      <c r="C725" s="11"/>
      <c r="D725" s="11"/>
      <c r="E725" s="11"/>
      <c r="F725" s="1" t="s">
        <v>213</v>
      </c>
      <c r="G725" s="11"/>
    </row>
    <row r="726" spans="1:7" ht="11.1" customHeight="1" x14ac:dyDescent="0.2">
      <c r="A726" s="6">
        <v>1056</v>
      </c>
      <c r="B726" s="7">
        <v>17440</v>
      </c>
      <c r="C726" s="11"/>
      <c r="D726" s="11" t="s">
        <v>214</v>
      </c>
      <c r="E726" s="11"/>
      <c r="F726" s="1" t="s">
        <v>212</v>
      </c>
      <c r="G726" s="11"/>
    </row>
    <row r="727" spans="1:7" ht="11.1" customHeight="1" x14ac:dyDescent="0.2">
      <c r="A727" s="6">
        <v>1057</v>
      </c>
      <c r="B727" s="7">
        <v>17441</v>
      </c>
      <c r="C727" s="11"/>
      <c r="D727" s="11"/>
      <c r="E727" s="11"/>
      <c r="F727" s="1" t="s">
        <v>213</v>
      </c>
      <c r="G727" s="11"/>
    </row>
    <row r="728" spans="1:7" ht="11.1" customHeight="1" x14ac:dyDescent="0.2">
      <c r="A728" s="6">
        <v>1058</v>
      </c>
      <c r="B728" s="7">
        <v>17442</v>
      </c>
      <c r="C728" s="11"/>
      <c r="D728" s="11" t="s">
        <v>215</v>
      </c>
      <c r="E728" s="11"/>
      <c r="F728" s="1" t="s">
        <v>212</v>
      </c>
      <c r="G728" s="11"/>
    </row>
    <row r="729" spans="1:7" ht="11.1" customHeight="1" x14ac:dyDescent="0.2">
      <c r="A729" s="6">
        <v>1059</v>
      </c>
      <c r="B729" s="7">
        <v>17443</v>
      </c>
      <c r="C729" s="11"/>
      <c r="D729" s="11"/>
      <c r="E729" s="11"/>
      <c r="F729" s="1" t="s">
        <v>213</v>
      </c>
      <c r="G729" s="11"/>
    </row>
    <row r="731" spans="1:7" ht="11.1" customHeight="1" x14ac:dyDescent="0.2">
      <c r="A731" s="46">
        <v>1060</v>
      </c>
      <c r="B731" s="46">
        <f t="shared" ref="B731:B742" si="16">+A731+16384</f>
        <v>17444</v>
      </c>
      <c r="C731" s="42"/>
      <c r="D731" s="42" t="s">
        <v>353</v>
      </c>
      <c r="E731" s="42" t="s">
        <v>164</v>
      </c>
      <c r="F731" s="42"/>
      <c r="G731" s="42"/>
    </row>
    <row r="732" spans="1:7" ht="11.1" customHeight="1" x14ac:dyDescent="0.2">
      <c r="A732" s="47">
        <v>1061</v>
      </c>
      <c r="B732" s="48">
        <f t="shared" si="16"/>
        <v>17445</v>
      </c>
      <c r="C732" s="40"/>
      <c r="D732" s="40"/>
      <c r="E732" s="40"/>
      <c r="F732" s="40"/>
      <c r="G732" s="40"/>
    </row>
    <row r="733" spans="1:7" ht="11.1" customHeight="1" x14ac:dyDescent="0.2">
      <c r="A733" s="46">
        <v>1062</v>
      </c>
      <c r="B733" s="48">
        <f t="shared" si="16"/>
        <v>17446</v>
      </c>
      <c r="C733" s="40"/>
      <c r="D733" s="40" t="s">
        <v>354</v>
      </c>
      <c r="E733" s="40" t="s">
        <v>164</v>
      </c>
      <c r="F733" s="40"/>
      <c r="G733" s="40"/>
    </row>
    <row r="734" spans="1:7" ht="11.1" customHeight="1" x14ac:dyDescent="0.2">
      <c r="A734" s="47">
        <v>1063</v>
      </c>
      <c r="B734" s="48">
        <f t="shared" si="16"/>
        <v>17447</v>
      </c>
      <c r="C734" s="40"/>
      <c r="D734" s="40"/>
      <c r="E734" s="40"/>
      <c r="F734" s="40"/>
      <c r="G734" s="40"/>
    </row>
    <row r="735" spans="1:7" ht="11.1" customHeight="1" x14ac:dyDescent="0.2">
      <c r="A735" s="46">
        <v>1064</v>
      </c>
      <c r="B735" s="48">
        <f t="shared" si="16"/>
        <v>17448</v>
      </c>
      <c r="C735" s="40"/>
      <c r="D735" s="40" t="s">
        <v>355</v>
      </c>
      <c r="E735" s="40" t="s">
        <v>164</v>
      </c>
      <c r="F735" s="40"/>
      <c r="G735" s="40"/>
    </row>
    <row r="736" spans="1:7" ht="11.1" customHeight="1" x14ac:dyDescent="0.2">
      <c r="A736" s="47">
        <v>1065</v>
      </c>
      <c r="B736" s="48">
        <f t="shared" si="16"/>
        <v>17449</v>
      </c>
      <c r="C736" s="40"/>
      <c r="D736" s="40"/>
      <c r="E736" s="40"/>
      <c r="F736" s="40"/>
      <c r="G736" s="40"/>
    </row>
    <row r="737" spans="1:7" ht="11.1" customHeight="1" x14ac:dyDescent="0.2">
      <c r="A737" s="46">
        <v>1066</v>
      </c>
      <c r="B737" s="48">
        <f t="shared" si="16"/>
        <v>17450</v>
      </c>
      <c r="C737" s="40"/>
      <c r="D737" s="40" t="s">
        <v>356</v>
      </c>
      <c r="E737" s="40" t="s">
        <v>164</v>
      </c>
      <c r="F737" s="40"/>
      <c r="G737" s="40"/>
    </row>
    <row r="738" spans="1:7" ht="11.1" customHeight="1" x14ac:dyDescent="0.2">
      <c r="A738" s="47">
        <v>1067</v>
      </c>
      <c r="B738" s="48">
        <f t="shared" si="16"/>
        <v>17451</v>
      </c>
      <c r="C738" s="40"/>
      <c r="D738" s="40"/>
      <c r="E738" s="40"/>
      <c r="F738" s="40"/>
      <c r="G738" s="40"/>
    </row>
    <row r="739" spans="1:7" ht="11.1" customHeight="1" x14ac:dyDescent="0.2">
      <c r="A739" s="46">
        <v>1068</v>
      </c>
      <c r="B739" s="48">
        <f t="shared" si="16"/>
        <v>17452</v>
      </c>
      <c r="C739" s="40"/>
      <c r="D739" s="40" t="s">
        <v>357</v>
      </c>
      <c r="E739" s="40" t="s">
        <v>164</v>
      </c>
      <c r="F739" s="40"/>
      <c r="G739" s="40"/>
    </row>
    <row r="740" spans="1:7" ht="11.1" customHeight="1" x14ac:dyDescent="0.2">
      <c r="A740" s="47">
        <v>1069</v>
      </c>
      <c r="B740" s="48">
        <f t="shared" si="16"/>
        <v>17453</v>
      </c>
      <c r="C740" s="40"/>
      <c r="D740" s="40"/>
      <c r="E740" s="40"/>
      <c r="F740" s="40"/>
      <c r="G740" s="40"/>
    </row>
    <row r="741" spans="1:7" ht="11.1" customHeight="1" x14ac:dyDescent="0.2">
      <c r="A741" s="46">
        <v>1070</v>
      </c>
      <c r="B741" s="48">
        <f t="shared" si="16"/>
        <v>17454</v>
      </c>
      <c r="C741" s="40"/>
      <c r="D741" s="40" t="s">
        <v>358</v>
      </c>
      <c r="E741" s="40" t="s">
        <v>164</v>
      </c>
      <c r="F741" s="40"/>
      <c r="G741" s="40"/>
    </row>
    <row r="742" spans="1:7" ht="11.1" customHeight="1" x14ac:dyDescent="0.2">
      <c r="A742" s="47">
        <v>1071</v>
      </c>
      <c r="B742" s="48">
        <f t="shared" si="16"/>
        <v>17455</v>
      </c>
      <c r="C742" s="40"/>
      <c r="D742" s="40"/>
      <c r="E742" s="40"/>
      <c r="F742" s="40"/>
      <c r="G742" s="40"/>
    </row>
    <row r="743" spans="1:7" ht="11.1" customHeight="1" x14ac:dyDescent="0.2">
      <c r="A743" s="38"/>
      <c r="B743" s="38"/>
      <c r="C743" s="39"/>
      <c r="D743" s="39"/>
      <c r="E743" s="39"/>
      <c r="F743" s="39"/>
      <c r="G743" s="39"/>
    </row>
    <row r="744" spans="1:7" ht="11.1" customHeight="1" x14ac:dyDescent="0.2">
      <c r="A744" s="46">
        <v>1072</v>
      </c>
      <c r="B744" s="49">
        <f t="shared" ref="B744:B755" si="17">+A744+16384</f>
        <v>17456</v>
      </c>
      <c r="C744" s="50"/>
      <c r="D744" s="50" t="s">
        <v>353</v>
      </c>
      <c r="E744" s="50" t="s">
        <v>172</v>
      </c>
      <c r="F744" s="50"/>
      <c r="G744" s="50"/>
    </row>
    <row r="745" spans="1:7" ht="11.1" customHeight="1" x14ac:dyDescent="0.2">
      <c r="A745" s="47">
        <v>1073</v>
      </c>
      <c r="B745" s="48">
        <f t="shared" si="17"/>
        <v>17457</v>
      </c>
      <c r="C745" s="40"/>
      <c r="D745" s="40"/>
      <c r="E745" s="40"/>
      <c r="F745" s="40"/>
      <c r="G745" s="40"/>
    </row>
    <row r="746" spans="1:7" ht="11.1" customHeight="1" x14ac:dyDescent="0.2">
      <c r="A746" s="46">
        <v>1074</v>
      </c>
      <c r="B746" s="48">
        <f t="shared" si="17"/>
        <v>17458</v>
      </c>
      <c r="C746" s="40"/>
      <c r="D746" s="40" t="s">
        <v>354</v>
      </c>
      <c r="E746" s="40" t="s">
        <v>172</v>
      </c>
      <c r="F746" s="40"/>
      <c r="G746" s="40"/>
    </row>
    <row r="747" spans="1:7" ht="11.1" customHeight="1" x14ac:dyDescent="0.2">
      <c r="A747" s="47">
        <v>1075</v>
      </c>
      <c r="B747" s="48">
        <f t="shared" si="17"/>
        <v>17459</v>
      </c>
      <c r="C747" s="40"/>
      <c r="D747" s="40"/>
      <c r="E747" s="40"/>
      <c r="F747" s="40"/>
      <c r="G747" s="40"/>
    </row>
    <row r="748" spans="1:7" ht="11.1" customHeight="1" x14ac:dyDescent="0.2">
      <c r="A748" s="46">
        <v>1076</v>
      </c>
      <c r="B748" s="48">
        <f t="shared" si="17"/>
        <v>17460</v>
      </c>
      <c r="C748" s="40"/>
      <c r="D748" s="40" t="s">
        <v>355</v>
      </c>
      <c r="E748" s="40" t="s">
        <v>172</v>
      </c>
      <c r="F748" s="40"/>
      <c r="G748" s="40"/>
    </row>
    <row r="749" spans="1:7" ht="11.1" customHeight="1" x14ac:dyDescent="0.2">
      <c r="A749" s="47">
        <v>1077</v>
      </c>
      <c r="B749" s="48">
        <f t="shared" si="17"/>
        <v>17461</v>
      </c>
      <c r="C749" s="40"/>
      <c r="D749" s="40"/>
      <c r="E749" s="40"/>
      <c r="F749" s="40"/>
      <c r="G749" s="40"/>
    </row>
    <row r="750" spans="1:7" ht="11.1" customHeight="1" x14ac:dyDescent="0.2">
      <c r="A750" s="46">
        <v>1078</v>
      </c>
      <c r="B750" s="48">
        <f t="shared" si="17"/>
        <v>17462</v>
      </c>
      <c r="C750" s="40"/>
      <c r="D750" s="40" t="s">
        <v>356</v>
      </c>
      <c r="E750" s="40" t="s">
        <v>172</v>
      </c>
      <c r="F750" s="40"/>
      <c r="G750" s="40"/>
    </row>
    <row r="751" spans="1:7" ht="11.1" customHeight="1" x14ac:dyDescent="0.2">
      <c r="A751" s="47">
        <v>1079</v>
      </c>
      <c r="B751" s="48">
        <f t="shared" si="17"/>
        <v>17463</v>
      </c>
      <c r="C751" s="40"/>
      <c r="D751" s="40"/>
      <c r="E751" s="40"/>
      <c r="F751" s="40"/>
      <c r="G751" s="40"/>
    </row>
    <row r="752" spans="1:7" ht="11.1" customHeight="1" x14ac:dyDescent="0.2">
      <c r="A752" s="46">
        <v>1080</v>
      </c>
      <c r="B752" s="48">
        <f t="shared" si="17"/>
        <v>17464</v>
      </c>
      <c r="C752" s="40"/>
      <c r="D752" s="40" t="s">
        <v>357</v>
      </c>
      <c r="E752" s="40" t="s">
        <v>172</v>
      </c>
      <c r="F752" s="40"/>
      <c r="G752" s="40"/>
    </row>
    <row r="753" spans="1:7" ht="11.1" customHeight="1" x14ac:dyDescent="0.2">
      <c r="A753" s="47">
        <v>1081</v>
      </c>
      <c r="B753" s="48">
        <f t="shared" si="17"/>
        <v>17465</v>
      </c>
      <c r="C753" s="40"/>
      <c r="D753" s="40"/>
      <c r="E753" s="40"/>
      <c r="F753" s="40"/>
      <c r="G753" s="40"/>
    </row>
    <row r="754" spans="1:7" ht="11.1" customHeight="1" x14ac:dyDescent="0.2">
      <c r="A754" s="46">
        <v>1082</v>
      </c>
      <c r="B754" s="48">
        <f t="shared" si="17"/>
        <v>17466</v>
      </c>
      <c r="C754" s="40"/>
      <c r="D754" s="40" t="s">
        <v>358</v>
      </c>
      <c r="E754" s="40" t="s">
        <v>172</v>
      </c>
      <c r="F754" s="40"/>
      <c r="G754" s="40"/>
    </row>
    <row r="755" spans="1:7" ht="11.1" customHeight="1" x14ac:dyDescent="0.2">
      <c r="A755" s="47">
        <v>1083</v>
      </c>
      <c r="B755" s="48">
        <f t="shared" si="17"/>
        <v>17467</v>
      </c>
      <c r="C755" s="40"/>
      <c r="D755" s="40"/>
      <c r="E755" s="40"/>
      <c r="F755" s="40"/>
      <c r="G755" s="40"/>
    </row>
    <row r="756" spans="1:7" ht="11.1" customHeight="1" x14ac:dyDescent="0.2">
      <c r="A756" s="33"/>
      <c r="B756" s="33"/>
      <c r="C756" s="34"/>
      <c r="D756" s="34"/>
      <c r="E756" s="34"/>
      <c r="F756" s="34"/>
      <c r="G756" s="34"/>
    </row>
    <row r="757" spans="1:7" ht="11.1" customHeight="1" x14ac:dyDescent="0.2">
      <c r="A757" s="165" t="s">
        <v>2029</v>
      </c>
      <c r="B757" s="179"/>
      <c r="C757" s="179"/>
      <c r="D757" s="179"/>
      <c r="E757" s="179"/>
      <c r="F757" s="179"/>
      <c r="G757" s="180"/>
    </row>
    <row r="758" spans="1:7" ht="11.1" customHeight="1" x14ac:dyDescent="0.2">
      <c r="A758" s="26">
        <v>1198</v>
      </c>
      <c r="B758" s="7">
        <f t="shared" ref="B758:B779" si="18">+A758+16384</f>
        <v>17582</v>
      </c>
      <c r="C758" s="11" t="s">
        <v>248</v>
      </c>
      <c r="D758" s="11" t="s">
        <v>249</v>
      </c>
      <c r="E758" s="11"/>
      <c r="F758" s="11"/>
      <c r="G758" s="27"/>
    </row>
    <row r="759" spans="1:7" ht="11.1" customHeight="1" x14ac:dyDescent="0.2">
      <c r="A759" s="26">
        <v>1200</v>
      </c>
      <c r="B759" s="7">
        <f t="shared" si="18"/>
        <v>17584</v>
      </c>
      <c r="C759" s="11" t="s">
        <v>250</v>
      </c>
      <c r="D759" s="11" t="s">
        <v>251</v>
      </c>
      <c r="E759" s="11"/>
      <c r="F759" s="11"/>
      <c r="G759" s="27"/>
    </row>
    <row r="760" spans="1:7" ht="11.1" customHeight="1" x14ac:dyDescent="0.2">
      <c r="A760" s="26">
        <v>1202</v>
      </c>
      <c r="B760" s="7">
        <f t="shared" si="18"/>
        <v>17586</v>
      </c>
      <c r="C760" s="11" t="s">
        <v>252</v>
      </c>
      <c r="D760" s="11" t="s">
        <v>251</v>
      </c>
      <c r="E760" s="11"/>
      <c r="F760" s="11"/>
      <c r="G760" s="27"/>
    </row>
    <row r="761" spans="1:7" ht="11.1" customHeight="1" x14ac:dyDescent="0.2">
      <c r="A761" s="26">
        <v>1204</v>
      </c>
      <c r="B761" s="7">
        <f t="shared" si="18"/>
        <v>17588</v>
      </c>
      <c r="C761" s="11" t="s">
        <v>253</v>
      </c>
      <c r="D761" s="11" t="s">
        <v>251</v>
      </c>
      <c r="E761" s="11"/>
      <c r="F761" s="11"/>
      <c r="G761" s="27"/>
    </row>
    <row r="762" spans="1:7" ht="11.1" customHeight="1" x14ac:dyDescent="0.2">
      <c r="A762" s="26">
        <v>1206</v>
      </c>
      <c r="B762" s="7">
        <f t="shared" si="18"/>
        <v>17590</v>
      </c>
      <c r="C762" s="11" t="s">
        <v>254</v>
      </c>
      <c r="D762" s="11" t="s">
        <v>251</v>
      </c>
      <c r="E762" s="11"/>
      <c r="F762" s="11"/>
      <c r="G762" s="27"/>
    </row>
    <row r="763" spans="1:7" ht="11.1" customHeight="1" x14ac:dyDescent="0.2">
      <c r="A763" s="26">
        <v>1208</v>
      </c>
      <c r="B763" s="7">
        <f t="shared" si="18"/>
        <v>17592</v>
      </c>
      <c r="C763" s="11" t="s">
        <v>255</v>
      </c>
      <c r="D763" s="11" t="s">
        <v>251</v>
      </c>
      <c r="E763" s="11"/>
      <c r="F763" s="11"/>
      <c r="G763" s="27"/>
    </row>
    <row r="764" spans="1:7" ht="11.1" customHeight="1" x14ac:dyDescent="0.2">
      <c r="A764" s="26">
        <v>1210</v>
      </c>
      <c r="B764" s="7">
        <f t="shared" si="18"/>
        <v>17594</v>
      </c>
      <c r="C764" s="11" t="s">
        <v>256</v>
      </c>
      <c r="D764" s="11" t="s">
        <v>251</v>
      </c>
      <c r="E764" s="11"/>
      <c r="F764" s="11"/>
      <c r="G764" s="27"/>
    </row>
    <row r="765" spans="1:7" ht="11.1" customHeight="1" x14ac:dyDescent="0.2">
      <c r="A765" s="26">
        <v>1212</v>
      </c>
      <c r="B765" s="7">
        <f t="shared" si="18"/>
        <v>17596</v>
      </c>
      <c r="C765" s="11" t="s">
        <v>257</v>
      </c>
      <c r="D765" s="11" t="s">
        <v>251</v>
      </c>
      <c r="E765" s="11"/>
      <c r="F765" s="11"/>
      <c r="G765" s="27"/>
    </row>
    <row r="766" spans="1:7" ht="11.1" customHeight="1" x14ac:dyDescent="0.2">
      <c r="A766" s="26">
        <v>1214</v>
      </c>
      <c r="B766" s="7">
        <f t="shared" si="18"/>
        <v>17598</v>
      </c>
      <c r="C766" s="11" t="s">
        <v>258</v>
      </c>
      <c r="D766" s="11" t="s">
        <v>251</v>
      </c>
      <c r="E766" s="11"/>
      <c r="F766" s="11"/>
      <c r="G766" s="27"/>
    </row>
    <row r="767" spans="1:7" ht="11.1" customHeight="1" x14ac:dyDescent="0.2">
      <c r="A767" s="26">
        <v>1216</v>
      </c>
      <c r="B767" s="7">
        <f t="shared" si="18"/>
        <v>17600</v>
      </c>
      <c r="C767" s="11" t="s">
        <v>259</v>
      </c>
      <c r="D767" s="11" t="s">
        <v>251</v>
      </c>
      <c r="E767" s="11"/>
      <c r="F767" s="11"/>
      <c r="G767" s="27"/>
    </row>
    <row r="768" spans="1:7" ht="11.1" customHeight="1" x14ac:dyDescent="0.2">
      <c r="A768" s="26">
        <v>1218</v>
      </c>
      <c r="B768" s="7">
        <f t="shared" si="18"/>
        <v>17602</v>
      </c>
      <c r="C768" s="11" t="s">
        <v>260</v>
      </c>
      <c r="D768" s="11" t="s">
        <v>251</v>
      </c>
      <c r="E768" s="11"/>
      <c r="F768" s="11"/>
      <c r="G768" s="27"/>
    </row>
    <row r="769" spans="1:7" ht="11.1" customHeight="1" x14ac:dyDescent="0.2">
      <c r="A769" s="26">
        <v>1220</v>
      </c>
      <c r="B769" s="7">
        <f t="shared" si="18"/>
        <v>17604</v>
      </c>
      <c r="C769" s="11" t="s">
        <v>261</v>
      </c>
      <c r="D769" s="11" t="s">
        <v>251</v>
      </c>
      <c r="E769" s="11"/>
      <c r="F769" s="11"/>
      <c r="G769" s="27"/>
    </row>
    <row r="770" spans="1:7" ht="11.1" customHeight="1" x14ac:dyDescent="0.2">
      <c r="A770" s="26">
        <v>1222</v>
      </c>
      <c r="B770" s="7">
        <f t="shared" si="18"/>
        <v>17606</v>
      </c>
      <c r="C770" s="11" t="s">
        <v>262</v>
      </c>
      <c r="D770" s="11" t="s">
        <v>251</v>
      </c>
      <c r="E770" s="11"/>
      <c r="F770" s="11"/>
      <c r="G770" s="27"/>
    </row>
    <row r="771" spans="1:7" ht="11.1" customHeight="1" x14ac:dyDescent="0.2">
      <c r="A771" s="26">
        <v>1224</v>
      </c>
      <c r="B771" s="7">
        <f t="shared" si="18"/>
        <v>17608</v>
      </c>
      <c r="C771" s="11" t="s">
        <v>263</v>
      </c>
      <c r="D771" s="11" t="s">
        <v>251</v>
      </c>
      <c r="E771" s="11"/>
      <c r="F771" s="11"/>
      <c r="G771" s="27"/>
    </row>
    <row r="772" spans="1:7" ht="11.1" customHeight="1" x14ac:dyDescent="0.2">
      <c r="A772" s="26">
        <v>1226</v>
      </c>
      <c r="B772" s="7">
        <f t="shared" si="18"/>
        <v>17610</v>
      </c>
      <c r="C772" s="11" t="s">
        <v>264</v>
      </c>
      <c r="D772" s="11" t="s">
        <v>251</v>
      </c>
      <c r="E772" s="11"/>
      <c r="F772" s="11"/>
      <c r="G772" s="27"/>
    </row>
    <row r="773" spans="1:7" ht="11.1" customHeight="1" x14ac:dyDescent="0.2">
      <c r="A773" s="26">
        <v>1228</v>
      </c>
      <c r="B773" s="7">
        <f t="shared" si="18"/>
        <v>17612</v>
      </c>
      <c r="C773" s="11" t="s">
        <v>265</v>
      </c>
      <c r="D773" s="11" t="s">
        <v>251</v>
      </c>
      <c r="E773" s="11"/>
      <c r="F773" s="11"/>
      <c r="G773" s="27"/>
    </row>
    <row r="774" spans="1:7" ht="11.1" customHeight="1" x14ac:dyDescent="0.2">
      <c r="A774" s="26">
        <v>1230</v>
      </c>
      <c r="B774" s="7">
        <f t="shared" si="18"/>
        <v>17614</v>
      </c>
      <c r="C774" s="11" t="s">
        <v>266</v>
      </c>
      <c r="D774" s="11" t="s">
        <v>251</v>
      </c>
      <c r="E774" s="11"/>
      <c r="F774" s="11"/>
      <c r="G774" s="27"/>
    </row>
    <row r="775" spans="1:7" ht="11.1" customHeight="1" x14ac:dyDescent="0.2">
      <c r="A775" s="26">
        <v>1232</v>
      </c>
      <c r="B775" s="7">
        <f t="shared" si="18"/>
        <v>17616</v>
      </c>
      <c r="C775" s="11" t="s">
        <v>267</v>
      </c>
      <c r="D775" s="11" t="s">
        <v>251</v>
      </c>
      <c r="E775" s="11"/>
      <c r="F775" s="11"/>
      <c r="G775" s="27"/>
    </row>
    <row r="776" spans="1:7" ht="11.1" customHeight="1" x14ac:dyDescent="0.2">
      <c r="A776" s="26">
        <v>1234</v>
      </c>
      <c r="B776" s="7">
        <f t="shared" si="18"/>
        <v>17618</v>
      </c>
      <c r="C776" s="11" t="s">
        <v>268</v>
      </c>
      <c r="D776" s="11" t="s">
        <v>251</v>
      </c>
      <c r="E776" s="11"/>
      <c r="F776" s="11"/>
      <c r="G776" s="27"/>
    </row>
    <row r="777" spans="1:7" ht="11.1" customHeight="1" x14ac:dyDescent="0.2">
      <c r="A777" s="26">
        <v>1236</v>
      </c>
      <c r="B777" s="7">
        <f t="shared" si="18"/>
        <v>17620</v>
      </c>
      <c r="C777" s="11" t="s">
        <v>269</v>
      </c>
      <c r="D777" s="11" t="s">
        <v>251</v>
      </c>
      <c r="E777" s="11"/>
      <c r="F777" s="11"/>
      <c r="G777" s="27"/>
    </row>
    <row r="778" spans="1:7" ht="11.1" customHeight="1" x14ac:dyDescent="0.2">
      <c r="A778" s="26">
        <v>1238</v>
      </c>
      <c r="B778" s="7">
        <f t="shared" si="18"/>
        <v>17622</v>
      </c>
      <c r="C778" s="11" t="s">
        <v>270</v>
      </c>
      <c r="D778" s="11" t="s">
        <v>251</v>
      </c>
      <c r="E778" s="11"/>
      <c r="F778" s="11"/>
      <c r="G778" s="27"/>
    </row>
    <row r="779" spans="1:7" ht="11.1" customHeight="1" thickBot="1" x14ac:dyDescent="0.25">
      <c r="A779" s="28">
        <v>1240</v>
      </c>
      <c r="B779" s="29">
        <f t="shared" si="18"/>
        <v>17624</v>
      </c>
      <c r="C779" s="30" t="s">
        <v>271</v>
      </c>
      <c r="D779" s="30" t="s">
        <v>251</v>
      </c>
      <c r="E779" s="30"/>
      <c r="F779" s="30"/>
      <c r="G779" s="31"/>
    </row>
    <row r="786" spans="1:7" ht="11.1" customHeight="1" x14ac:dyDescent="0.2">
      <c r="A786" s="165" t="s">
        <v>2024</v>
      </c>
      <c r="B786" s="166"/>
      <c r="C786" s="166"/>
      <c r="D786" s="166"/>
      <c r="E786" s="166"/>
      <c r="F786" s="166"/>
      <c r="G786" s="167"/>
    </row>
    <row r="787" spans="1:7" ht="11.1" customHeight="1" x14ac:dyDescent="0.2">
      <c r="A787" s="26">
        <v>1300</v>
      </c>
      <c r="B787" s="7">
        <v>17684</v>
      </c>
      <c r="C787" s="11"/>
      <c r="D787" s="7">
        <v>24</v>
      </c>
      <c r="E787" s="11" t="s">
        <v>164</v>
      </c>
      <c r="F787" s="11"/>
      <c r="G787" s="27"/>
    </row>
    <row r="788" spans="1:7" ht="11.1" customHeight="1" x14ac:dyDescent="0.2">
      <c r="A788" s="26">
        <v>1301</v>
      </c>
      <c r="B788" s="7">
        <v>17685</v>
      </c>
      <c r="C788" s="11"/>
      <c r="D788" s="11" t="s">
        <v>218</v>
      </c>
      <c r="E788" s="11"/>
      <c r="F788" s="11"/>
      <c r="G788" s="27"/>
    </row>
    <row r="789" spans="1:7" ht="11.1" customHeight="1" x14ac:dyDescent="0.2">
      <c r="A789" s="26">
        <v>1302</v>
      </c>
      <c r="B789" s="7">
        <v>17686</v>
      </c>
      <c r="C789" s="11"/>
      <c r="D789" s="11" t="s">
        <v>219</v>
      </c>
      <c r="E789" s="11"/>
      <c r="F789" s="11"/>
      <c r="G789" s="27"/>
    </row>
    <row r="790" spans="1:7" ht="11.1" customHeight="1" x14ac:dyDescent="0.2">
      <c r="A790" s="26">
        <v>1303</v>
      </c>
      <c r="B790" s="7">
        <v>17687</v>
      </c>
      <c r="C790" s="11"/>
      <c r="D790" s="11" t="s">
        <v>220</v>
      </c>
      <c r="E790" s="11"/>
      <c r="F790" s="11"/>
      <c r="G790" s="27"/>
    </row>
    <row r="791" spans="1:7" ht="11.1" customHeight="1" x14ac:dyDescent="0.2">
      <c r="A791" s="26">
        <v>1304</v>
      </c>
      <c r="B791" s="7">
        <v>17688</v>
      </c>
      <c r="C791" s="11"/>
      <c r="D791" s="11" t="s">
        <v>221</v>
      </c>
      <c r="E791" s="11"/>
      <c r="F791" s="11"/>
      <c r="G791" s="27"/>
    </row>
    <row r="792" spans="1:7" ht="11.1" customHeight="1" x14ac:dyDescent="0.2">
      <c r="A792" s="26">
        <v>1305</v>
      </c>
      <c r="B792" s="7">
        <v>17689</v>
      </c>
      <c r="C792" s="11"/>
      <c r="D792" s="11" t="s">
        <v>222</v>
      </c>
      <c r="E792" s="11"/>
      <c r="F792" s="11"/>
      <c r="G792" s="27"/>
    </row>
    <row r="793" spans="1:7" ht="11.1" customHeight="1" x14ac:dyDescent="0.2">
      <c r="A793" s="26">
        <v>1306</v>
      </c>
      <c r="B793" s="7">
        <v>17690</v>
      </c>
      <c r="C793" s="11"/>
      <c r="D793" s="11" t="s">
        <v>223</v>
      </c>
      <c r="E793" s="11"/>
      <c r="F793" s="11"/>
      <c r="G793" s="27"/>
    </row>
    <row r="794" spans="1:7" ht="11.1" customHeight="1" x14ac:dyDescent="0.2">
      <c r="A794" s="26">
        <v>1307</v>
      </c>
      <c r="B794" s="7">
        <v>17691</v>
      </c>
      <c r="C794" s="11"/>
      <c r="D794" s="11" t="s">
        <v>224</v>
      </c>
      <c r="E794" s="11"/>
      <c r="F794" s="11"/>
      <c r="G794" s="27"/>
    </row>
    <row r="795" spans="1:7" ht="11.1" customHeight="1" x14ac:dyDescent="0.2">
      <c r="A795" s="26">
        <v>1308</v>
      </c>
      <c r="B795" s="7">
        <v>17692</v>
      </c>
      <c r="C795" s="11"/>
      <c r="D795" s="11" t="s">
        <v>225</v>
      </c>
      <c r="E795" s="11"/>
      <c r="F795" s="11"/>
      <c r="G795" s="27"/>
    </row>
    <row r="796" spans="1:7" ht="11.1" customHeight="1" x14ac:dyDescent="0.2">
      <c r="A796" s="26">
        <v>1309</v>
      </c>
      <c r="B796" s="7">
        <v>17693</v>
      </c>
      <c r="C796" s="11"/>
      <c r="D796" s="11" t="s">
        <v>226</v>
      </c>
      <c r="E796" s="11"/>
      <c r="F796" s="11"/>
      <c r="G796" s="27"/>
    </row>
    <row r="797" spans="1:7" ht="11.1" customHeight="1" x14ac:dyDescent="0.2">
      <c r="A797" s="26">
        <v>1310</v>
      </c>
      <c r="B797" s="7">
        <v>17694</v>
      </c>
      <c r="C797" s="11"/>
      <c r="D797" s="11" t="s">
        <v>227</v>
      </c>
      <c r="E797" s="11"/>
      <c r="F797" s="11"/>
      <c r="G797" s="27"/>
    </row>
    <row r="798" spans="1:7" ht="11.1" customHeight="1" x14ac:dyDescent="0.2">
      <c r="A798" s="26">
        <v>1311</v>
      </c>
      <c r="B798" s="7">
        <v>17695</v>
      </c>
      <c r="C798" s="11"/>
      <c r="D798" s="11" t="s">
        <v>228</v>
      </c>
      <c r="E798" s="11"/>
      <c r="F798" s="11"/>
      <c r="G798" s="27"/>
    </row>
    <row r="799" spans="1:7" ht="11.1" customHeight="1" x14ac:dyDescent="0.2">
      <c r="A799" s="26">
        <v>1312</v>
      </c>
      <c r="B799" s="7">
        <v>17696</v>
      </c>
      <c r="C799" s="11"/>
      <c r="D799" s="11" t="s">
        <v>229</v>
      </c>
      <c r="E799" s="11"/>
      <c r="F799" s="11"/>
      <c r="G799" s="27"/>
    </row>
    <row r="800" spans="1:7" ht="11.1" customHeight="1" x14ac:dyDescent="0.2">
      <c r="A800" s="26">
        <v>1313</v>
      </c>
      <c r="B800" s="7">
        <v>17697</v>
      </c>
      <c r="C800" s="11"/>
      <c r="D800" s="11" t="s">
        <v>230</v>
      </c>
      <c r="E800" s="11"/>
      <c r="F800" s="11"/>
      <c r="G800" s="27"/>
    </row>
    <row r="801" spans="1:7" ht="11.1" customHeight="1" x14ac:dyDescent="0.2">
      <c r="A801" s="26">
        <v>1314</v>
      </c>
      <c r="B801" s="7">
        <v>17698</v>
      </c>
      <c r="C801" s="11"/>
      <c r="D801" s="11" t="s">
        <v>231</v>
      </c>
      <c r="E801" s="11"/>
      <c r="F801" s="11"/>
      <c r="G801" s="27"/>
    </row>
    <row r="802" spans="1:7" ht="11.1" customHeight="1" x14ac:dyDescent="0.2">
      <c r="A802" s="26">
        <v>1315</v>
      </c>
      <c r="B802" s="7">
        <v>17699</v>
      </c>
      <c r="C802" s="11"/>
      <c r="D802" s="11" t="s">
        <v>232</v>
      </c>
      <c r="E802" s="11"/>
      <c r="F802" s="11"/>
      <c r="G802" s="27"/>
    </row>
    <row r="803" spans="1:7" ht="11.1" customHeight="1" x14ac:dyDescent="0.2">
      <c r="A803" s="26">
        <v>1316</v>
      </c>
      <c r="B803" s="7">
        <v>17700</v>
      </c>
      <c r="C803" s="11"/>
      <c r="D803" s="11" t="s">
        <v>233</v>
      </c>
      <c r="E803" s="11"/>
      <c r="F803" s="11"/>
      <c r="G803" s="27"/>
    </row>
    <row r="804" spans="1:7" ht="11.1" customHeight="1" x14ac:dyDescent="0.2">
      <c r="A804" s="26">
        <v>1317</v>
      </c>
      <c r="B804" s="7">
        <v>17701</v>
      </c>
      <c r="C804" s="11"/>
      <c r="D804" s="11" t="s">
        <v>234</v>
      </c>
      <c r="E804" s="11"/>
      <c r="F804" s="11"/>
      <c r="G804" s="27"/>
    </row>
    <row r="805" spans="1:7" ht="11.1" customHeight="1" x14ac:dyDescent="0.2">
      <c r="A805" s="26">
        <v>1318</v>
      </c>
      <c r="B805" s="7">
        <v>17702</v>
      </c>
      <c r="C805" s="11"/>
      <c r="D805" s="11" t="s">
        <v>235</v>
      </c>
      <c r="E805" s="11"/>
      <c r="F805" s="11"/>
      <c r="G805" s="27"/>
    </row>
    <row r="806" spans="1:7" ht="11.1" customHeight="1" x14ac:dyDescent="0.2">
      <c r="A806" s="26">
        <v>1319</v>
      </c>
      <c r="B806" s="7">
        <v>17703</v>
      </c>
      <c r="C806" s="11"/>
      <c r="D806" s="11" t="s">
        <v>236</v>
      </c>
      <c r="E806" s="11"/>
      <c r="F806" s="11"/>
      <c r="G806" s="27"/>
    </row>
    <row r="807" spans="1:7" ht="11.1" customHeight="1" x14ac:dyDescent="0.2">
      <c r="A807" s="26">
        <v>1320</v>
      </c>
      <c r="B807" s="7">
        <v>17704</v>
      </c>
      <c r="C807" s="11"/>
      <c r="D807" s="11" t="s">
        <v>237</v>
      </c>
      <c r="E807" s="11"/>
      <c r="F807" s="11"/>
      <c r="G807" s="27"/>
    </row>
    <row r="808" spans="1:7" ht="11.1" customHeight="1" x14ac:dyDescent="0.2">
      <c r="A808" s="26">
        <v>1321</v>
      </c>
      <c r="B808" s="7">
        <v>17705</v>
      </c>
      <c r="C808" s="11"/>
      <c r="D808" s="11" t="s">
        <v>238</v>
      </c>
      <c r="E808" s="11"/>
      <c r="F808" s="11"/>
      <c r="G808" s="27"/>
    </row>
    <row r="809" spans="1:7" ht="11.1" customHeight="1" x14ac:dyDescent="0.2">
      <c r="A809" s="26">
        <v>1322</v>
      </c>
      <c r="B809" s="7">
        <v>17706</v>
      </c>
      <c r="C809" s="11"/>
      <c r="D809" s="11" t="s">
        <v>239</v>
      </c>
      <c r="E809" s="11"/>
      <c r="F809" s="11"/>
      <c r="G809" s="27"/>
    </row>
    <row r="810" spans="1:7" ht="11.1" customHeight="1" x14ac:dyDescent="0.2">
      <c r="A810" s="26">
        <v>1323</v>
      </c>
      <c r="B810" s="7">
        <v>17707</v>
      </c>
      <c r="C810" s="11"/>
      <c r="D810" s="11" t="s">
        <v>240</v>
      </c>
      <c r="E810" s="11"/>
      <c r="F810" s="11"/>
      <c r="G810" s="27"/>
    </row>
    <row r="811" spans="1:7" ht="11.1" customHeight="1" x14ac:dyDescent="0.2">
      <c r="A811" s="26">
        <v>1324</v>
      </c>
      <c r="B811" s="7">
        <v>17708</v>
      </c>
      <c r="C811" s="11"/>
      <c r="D811" s="11" t="s">
        <v>241</v>
      </c>
      <c r="E811" s="11"/>
      <c r="F811" s="11"/>
      <c r="G811" s="27"/>
    </row>
    <row r="812" spans="1:7" ht="11.1" customHeight="1" thickBot="1" x14ac:dyDescent="0.25">
      <c r="A812" s="28">
        <v>1325</v>
      </c>
      <c r="B812" s="29">
        <v>17709</v>
      </c>
      <c r="C812" s="30"/>
      <c r="D812" s="30" t="s">
        <v>242</v>
      </c>
      <c r="E812" s="30"/>
      <c r="F812" s="30"/>
      <c r="G812" s="31"/>
    </row>
    <row r="813" spans="1:7" ht="11.1" customHeight="1" thickBot="1" x14ac:dyDescent="0.25"/>
    <row r="814" spans="1:7" ht="11.1" customHeight="1" x14ac:dyDescent="0.2">
      <c r="A814" s="22">
        <v>1330</v>
      </c>
      <c r="B814" s="23">
        <v>17714</v>
      </c>
      <c r="C814" s="24"/>
      <c r="D814" s="23">
        <v>24</v>
      </c>
      <c r="E814" s="24" t="s">
        <v>164</v>
      </c>
      <c r="F814" s="24"/>
      <c r="G814" s="25"/>
    </row>
    <row r="815" spans="1:7" ht="11.1" customHeight="1" x14ac:dyDescent="0.2">
      <c r="A815" s="26">
        <v>1331</v>
      </c>
      <c r="B815" s="7">
        <v>17715</v>
      </c>
      <c r="C815" s="11"/>
      <c r="D815" s="11" t="s">
        <v>243</v>
      </c>
      <c r="E815" s="11"/>
      <c r="F815" s="11"/>
      <c r="G815" s="27"/>
    </row>
    <row r="816" spans="1:7" ht="11.1" customHeight="1" x14ac:dyDescent="0.2">
      <c r="A816" s="26">
        <v>1332</v>
      </c>
      <c r="B816" s="7">
        <v>17716</v>
      </c>
      <c r="C816" s="11"/>
      <c r="D816" s="11" t="s">
        <v>219</v>
      </c>
      <c r="E816" s="11"/>
      <c r="F816" s="11"/>
      <c r="G816" s="27"/>
    </row>
    <row r="817" spans="1:7" ht="11.1" customHeight="1" x14ac:dyDescent="0.2">
      <c r="A817" s="26">
        <v>1333</v>
      </c>
      <c r="B817" s="7">
        <v>17717</v>
      </c>
      <c r="C817" s="11"/>
      <c r="D817" s="11" t="s">
        <v>220</v>
      </c>
      <c r="E817" s="11"/>
      <c r="F817" s="11"/>
      <c r="G817" s="27"/>
    </row>
    <row r="818" spans="1:7" ht="11.1" customHeight="1" x14ac:dyDescent="0.2">
      <c r="A818" s="26">
        <v>1334</v>
      </c>
      <c r="B818" s="7">
        <v>17718</v>
      </c>
      <c r="C818" s="11"/>
      <c r="D818" s="11" t="s">
        <v>221</v>
      </c>
      <c r="E818" s="11"/>
      <c r="F818" s="11"/>
      <c r="G818" s="27"/>
    </row>
    <row r="819" spans="1:7" ht="11.1" customHeight="1" x14ac:dyDescent="0.2">
      <c r="A819" s="26">
        <v>1335</v>
      </c>
      <c r="B819" s="7">
        <v>17719</v>
      </c>
      <c r="C819" s="11"/>
      <c r="D819" s="11" t="s">
        <v>222</v>
      </c>
      <c r="E819" s="11"/>
      <c r="F819" s="11"/>
      <c r="G819" s="27"/>
    </row>
    <row r="820" spans="1:7" ht="11.1" customHeight="1" x14ac:dyDescent="0.2">
      <c r="A820" s="26">
        <v>1336</v>
      </c>
      <c r="B820" s="7">
        <v>17720</v>
      </c>
      <c r="C820" s="11"/>
      <c r="D820" s="11" t="s">
        <v>223</v>
      </c>
      <c r="E820" s="11"/>
      <c r="F820" s="11"/>
      <c r="G820" s="27"/>
    </row>
    <row r="821" spans="1:7" ht="11.1" customHeight="1" x14ac:dyDescent="0.2">
      <c r="A821" s="26">
        <v>1337</v>
      </c>
      <c r="B821" s="7">
        <v>17721</v>
      </c>
      <c r="C821" s="11"/>
      <c r="D821" s="11" t="s">
        <v>224</v>
      </c>
      <c r="E821" s="11"/>
      <c r="F821" s="11"/>
      <c r="G821" s="27"/>
    </row>
    <row r="822" spans="1:7" ht="11.1" customHeight="1" x14ac:dyDescent="0.2">
      <c r="A822" s="26">
        <v>1338</v>
      </c>
      <c r="B822" s="7">
        <v>17722</v>
      </c>
      <c r="C822" s="11"/>
      <c r="D822" s="11" t="s">
        <v>225</v>
      </c>
      <c r="E822" s="11"/>
      <c r="F822" s="11"/>
      <c r="G822" s="27"/>
    </row>
    <row r="823" spans="1:7" ht="11.1" customHeight="1" x14ac:dyDescent="0.2">
      <c r="A823" s="26">
        <v>1339</v>
      </c>
      <c r="B823" s="7">
        <v>17723</v>
      </c>
      <c r="C823" s="11"/>
      <c r="D823" s="11" t="s">
        <v>226</v>
      </c>
      <c r="E823" s="11"/>
      <c r="F823" s="11"/>
      <c r="G823" s="27"/>
    </row>
    <row r="824" spans="1:7" ht="11.1" customHeight="1" x14ac:dyDescent="0.2">
      <c r="A824" s="26">
        <v>1340</v>
      </c>
      <c r="B824" s="7">
        <v>17724</v>
      </c>
      <c r="C824" s="11"/>
      <c r="D824" s="11" t="s">
        <v>227</v>
      </c>
      <c r="E824" s="11"/>
      <c r="F824" s="11"/>
      <c r="G824" s="27"/>
    </row>
    <row r="825" spans="1:7" ht="11.1" customHeight="1" x14ac:dyDescent="0.2">
      <c r="A825" s="26">
        <v>1341</v>
      </c>
      <c r="B825" s="7">
        <v>17725</v>
      </c>
      <c r="C825" s="11"/>
      <c r="D825" s="11" t="s">
        <v>228</v>
      </c>
      <c r="E825" s="11"/>
      <c r="F825" s="11"/>
      <c r="G825" s="27"/>
    </row>
    <row r="826" spans="1:7" ht="11.1" customHeight="1" x14ac:dyDescent="0.2">
      <c r="A826" s="26">
        <v>1342</v>
      </c>
      <c r="B826" s="7">
        <v>17726</v>
      </c>
      <c r="C826" s="11"/>
      <c r="D826" s="11" t="s">
        <v>229</v>
      </c>
      <c r="E826" s="11"/>
      <c r="F826" s="11"/>
      <c r="G826" s="27"/>
    </row>
    <row r="827" spans="1:7" ht="11.1" customHeight="1" x14ac:dyDescent="0.2">
      <c r="A827" s="26">
        <v>1343</v>
      </c>
      <c r="B827" s="7">
        <v>17727</v>
      </c>
      <c r="C827" s="11"/>
      <c r="D827" s="11" t="s">
        <v>230</v>
      </c>
      <c r="E827" s="11"/>
      <c r="F827" s="11"/>
      <c r="G827" s="27"/>
    </row>
    <row r="828" spans="1:7" ht="11.1" customHeight="1" x14ac:dyDescent="0.2">
      <c r="A828" s="26">
        <v>1344</v>
      </c>
      <c r="B828" s="7">
        <v>17728</v>
      </c>
      <c r="C828" s="11"/>
      <c r="D828" s="11" t="s">
        <v>231</v>
      </c>
      <c r="E828" s="11"/>
      <c r="F828" s="11"/>
      <c r="G828" s="27"/>
    </row>
    <row r="829" spans="1:7" ht="11.1" customHeight="1" x14ac:dyDescent="0.2">
      <c r="A829" s="26">
        <v>1345</v>
      </c>
      <c r="B829" s="7">
        <v>17729</v>
      </c>
      <c r="C829" s="11"/>
      <c r="D829" s="11" t="s">
        <v>232</v>
      </c>
      <c r="E829" s="11"/>
      <c r="F829" s="11"/>
      <c r="G829" s="27"/>
    </row>
    <row r="830" spans="1:7" ht="11.1" customHeight="1" x14ac:dyDescent="0.2">
      <c r="A830" s="26">
        <v>1346</v>
      </c>
      <c r="B830" s="7">
        <v>17730</v>
      </c>
      <c r="C830" s="11"/>
      <c r="D830" s="11" t="s">
        <v>233</v>
      </c>
      <c r="E830" s="11"/>
      <c r="F830" s="11"/>
      <c r="G830" s="27"/>
    </row>
    <row r="831" spans="1:7" ht="11.1" customHeight="1" x14ac:dyDescent="0.2">
      <c r="A831" s="26">
        <v>1347</v>
      </c>
      <c r="B831" s="7">
        <v>17731</v>
      </c>
      <c r="C831" s="11"/>
      <c r="D831" s="11" t="s">
        <v>234</v>
      </c>
      <c r="E831" s="11"/>
      <c r="F831" s="11"/>
      <c r="G831" s="27"/>
    </row>
    <row r="832" spans="1:7" ht="11.1" customHeight="1" x14ac:dyDescent="0.2">
      <c r="A832" s="26">
        <v>1348</v>
      </c>
      <c r="B832" s="7">
        <v>17732</v>
      </c>
      <c r="C832" s="11"/>
      <c r="D832" s="11" t="s">
        <v>235</v>
      </c>
      <c r="E832" s="11"/>
      <c r="F832" s="11"/>
      <c r="G832" s="27"/>
    </row>
    <row r="833" spans="1:7" ht="11.1" customHeight="1" x14ac:dyDescent="0.2">
      <c r="A833" s="26">
        <v>1349</v>
      </c>
      <c r="B833" s="7">
        <v>17733</v>
      </c>
      <c r="C833" s="11"/>
      <c r="D833" s="11" t="s">
        <v>236</v>
      </c>
      <c r="E833" s="11"/>
      <c r="F833" s="11"/>
      <c r="G833" s="27"/>
    </row>
    <row r="834" spans="1:7" ht="11.1" customHeight="1" x14ac:dyDescent="0.2">
      <c r="A834" s="26">
        <v>1350</v>
      </c>
      <c r="B834" s="7">
        <v>17734</v>
      </c>
      <c r="C834" s="11"/>
      <c r="D834" s="11" t="s">
        <v>237</v>
      </c>
      <c r="E834" s="11"/>
      <c r="F834" s="11"/>
      <c r="G834" s="27"/>
    </row>
    <row r="835" spans="1:7" ht="11.1" customHeight="1" x14ac:dyDescent="0.2">
      <c r="A835" s="26">
        <v>1351</v>
      </c>
      <c r="B835" s="7">
        <v>17735</v>
      </c>
      <c r="C835" s="11"/>
      <c r="D835" s="11" t="s">
        <v>238</v>
      </c>
      <c r="E835" s="11"/>
      <c r="F835" s="11"/>
      <c r="G835" s="27"/>
    </row>
    <row r="836" spans="1:7" ht="11.1" customHeight="1" x14ac:dyDescent="0.2">
      <c r="A836" s="26">
        <v>1352</v>
      </c>
      <c r="B836" s="7">
        <v>17736</v>
      </c>
      <c r="C836" s="11"/>
      <c r="D836" s="11" t="s">
        <v>239</v>
      </c>
      <c r="E836" s="11"/>
      <c r="F836" s="11"/>
      <c r="G836" s="27"/>
    </row>
    <row r="837" spans="1:7" ht="11.1" customHeight="1" x14ac:dyDescent="0.2">
      <c r="A837" s="26">
        <v>1353</v>
      </c>
      <c r="B837" s="7">
        <v>17737</v>
      </c>
      <c r="C837" s="11"/>
      <c r="D837" s="11" t="s">
        <v>240</v>
      </c>
      <c r="E837" s="11"/>
      <c r="F837" s="11"/>
      <c r="G837" s="27"/>
    </row>
    <row r="838" spans="1:7" ht="11.1" customHeight="1" x14ac:dyDescent="0.2">
      <c r="A838" s="26">
        <v>1354</v>
      </c>
      <c r="B838" s="7">
        <v>17738</v>
      </c>
      <c r="C838" s="11"/>
      <c r="D838" s="11" t="s">
        <v>241</v>
      </c>
      <c r="E838" s="11"/>
      <c r="F838" s="11"/>
      <c r="G838" s="27"/>
    </row>
    <row r="839" spans="1:7" ht="11.1" customHeight="1" thickBot="1" x14ac:dyDescent="0.25">
      <c r="A839" s="28">
        <v>1355</v>
      </c>
      <c r="B839" s="29">
        <v>17739</v>
      </c>
      <c r="C839" s="30"/>
      <c r="D839" s="30" t="s">
        <v>242</v>
      </c>
      <c r="E839" s="30"/>
      <c r="F839" s="30"/>
      <c r="G839" s="31"/>
    </row>
    <row r="841" spans="1:7" ht="11.1" customHeight="1" thickBot="1" x14ac:dyDescent="0.25"/>
    <row r="842" spans="1:7" ht="11.1" customHeight="1" x14ac:dyDescent="0.2">
      <c r="A842" s="22">
        <v>1360</v>
      </c>
      <c r="B842" s="23">
        <v>17744</v>
      </c>
      <c r="C842" s="24"/>
      <c r="D842" s="23">
        <v>24</v>
      </c>
      <c r="E842" s="24" t="s">
        <v>172</v>
      </c>
      <c r="F842" s="24"/>
      <c r="G842" s="25"/>
    </row>
    <row r="843" spans="1:7" ht="11.1" customHeight="1" x14ac:dyDescent="0.2">
      <c r="A843" s="26">
        <v>1361</v>
      </c>
      <c r="B843" s="7">
        <v>17745</v>
      </c>
      <c r="C843" s="11"/>
      <c r="D843" s="11" t="s">
        <v>218</v>
      </c>
      <c r="E843" s="11"/>
      <c r="F843" s="11"/>
      <c r="G843" s="27"/>
    </row>
    <row r="844" spans="1:7" ht="11.1" customHeight="1" x14ac:dyDescent="0.2">
      <c r="A844" s="26">
        <v>1362</v>
      </c>
      <c r="B844" s="7">
        <v>17746</v>
      </c>
      <c r="C844" s="11"/>
      <c r="D844" s="11" t="s">
        <v>219</v>
      </c>
      <c r="E844" s="11"/>
      <c r="F844" s="11"/>
      <c r="G844" s="27"/>
    </row>
    <row r="845" spans="1:7" ht="11.1" customHeight="1" x14ac:dyDescent="0.2">
      <c r="A845" s="26">
        <v>1363</v>
      </c>
      <c r="B845" s="7">
        <v>17747</v>
      </c>
      <c r="C845" s="11"/>
      <c r="D845" s="11" t="s">
        <v>220</v>
      </c>
      <c r="E845" s="11"/>
      <c r="F845" s="11"/>
      <c r="G845" s="27"/>
    </row>
    <row r="846" spans="1:7" ht="11.1" customHeight="1" x14ac:dyDescent="0.2">
      <c r="A846" s="26">
        <v>1364</v>
      </c>
      <c r="B846" s="7">
        <v>17748</v>
      </c>
      <c r="C846" s="11"/>
      <c r="D846" s="11" t="s">
        <v>221</v>
      </c>
      <c r="E846" s="11"/>
      <c r="F846" s="11"/>
      <c r="G846" s="27"/>
    </row>
    <row r="847" spans="1:7" ht="11.1" customHeight="1" x14ac:dyDescent="0.2">
      <c r="A847" s="26">
        <v>1365</v>
      </c>
      <c r="B847" s="7">
        <v>17749</v>
      </c>
      <c r="C847" s="11"/>
      <c r="D847" s="11" t="s">
        <v>222</v>
      </c>
      <c r="E847" s="11"/>
      <c r="F847" s="11"/>
      <c r="G847" s="27"/>
    </row>
    <row r="848" spans="1:7" ht="11.1" customHeight="1" x14ac:dyDescent="0.2">
      <c r="A848" s="26">
        <v>1366</v>
      </c>
      <c r="B848" s="7">
        <v>17750</v>
      </c>
      <c r="C848" s="11"/>
      <c r="D848" s="11" t="s">
        <v>223</v>
      </c>
      <c r="E848" s="11"/>
      <c r="F848" s="11"/>
      <c r="G848" s="27"/>
    </row>
    <row r="849" spans="1:7" ht="11.1" customHeight="1" x14ac:dyDescent="0.2">
      <c r="A849" s="26">
        <v>1367</v>
      </c>
      <c r="B849" s="7">
        <v>17751</v>
      </c>
      <c r="C849" s="11"/>
      <c r="D849" s="11" t="s">
        <v>224</v>
      </c>
      <c r="E849" s="11"/>
      <c r="F849" s="11"/>
      <c r="G849" s="27"/>
    </row>
    <row r="850" spans="1:7" ht="11.1" customHeight="1" x14ac:dyDescent="0.2">
      <c r="A850" s="26">
        <v>1368</v>
      </c>
      <c r="B850" s="7">
        <v>17752</v>
      </c>
      <c r="C850" s="11"/>
      <c r="D850" s="11" t="s">
        <v>225</v>
      </c>
      <c r="E850" s="11"/>
      <c r="F850" s="11"/>
      <c r="G850" s="27"/>
    </row>
    <row r="851" spans="1:7" ht="11.1" customHeight="1" x14ac:dyDescent="0.2">
      <c r="A851" s="26">
        <v>1369</v>
      </c>
      <c r="B851" s="7">
        <v>17753</v>
      </c>
      <c r="C851" s="11"/>
      <c r="D851" s="11" t="s">
        <v>226</v>
      </c>
      <c r="E851" s="11"/>
      <c r="F851" s="11"/>
      <c r="G851" s="27"/>
    </row>
    <row r="852" spans="1:7" ht="11.1" customHeight="1" x14ac:dyDescent="0.2">
      <c r="A852" s="26">
        <v>1370</v>
      </c>
      <c r="B852" s="7">
        <v>17754</v>
      </c>
      <c r="C852" s="11"/>
      <c r="D852" s="11" t="s">
        <v>227</v>
      </c>
      <c r="E852" s="11"/>
      <c r="F852" s="11"/>
      <c r="G852" s="27"/>
    </row>
    <row r="853" spans="1:7" ht="11.1" customHeight="1" x14ac:dyDescent="0.2">
      <c r="A853" s="26">
        <v>1371</v>
      </c>
      <c r="B853" s="7">
        <v>17755</v>
      </c>
      <c r="C853" s="11"/>
      <c r="D853" s="11" t="s">
        <v>228</v>
      </c>
      <c r="E853" s="11"/>
      <c r="F853" s="11"/>
      <c r="G853" s="27"/>
    </row>
    <row r="854" spans="1:7" ht="11.1" customHeight="1" x14ac:dyDescent="0.2">
      <c r="A854" s="26">
        <v>1372</v>
      </c>
      <c r="B854" s="7">
        <v>17756</v>
      </c>
      <c r="C854" s="11"/>
      <c r="D854" s="11" t="s">
        <v>229</v>
      </c>
      <c r="E854" s="11"/>
      <c r="F854" s="11"/>
      <c r="G854" s="27"/>
    </row>
    <row r="855" spans="1:7" ht="11.1" customHeight="1" x14ac:dyDescent="0.2">
      <c r="A855" s="26">
        <v>1373</v>
      </c>
      <c r="B855" s="7">
        <v>17757</v>
      </c>
      <c r="C855" s="11"/>
      <c r="D855" s="11" t="s">
        <v>230</v>
      </c>
      <c r="E855" s="11"/>
      <c r="F855" s="11"/>
      <c r="G855" s="27"/>
    </row>
    <row r="856" spans="1:7" ht="11.1" customHeight="1" x14ac:dyDescent="0.2">
      <c r="A856" s="26">
        <v>1374</v>
      </c>
      <c r="B856" s="7">
        <v>17758</v>
      </c>
      <c r="C856" s="11"/>
      <c r="D856" s="11" t="s">
        <v>231</v>
      </c>
      <c r="E856" s="11"/>
      <c r="F856" s="11"/>
      <c r="G856" s="27"/>
    </row>
    <row r="857" spans="1:7" ht="11.1" customHeight="1" x14ac:dyDescent="0.2">
      <c r="A857" s="26">
        <v>1375</v>
      </c>
      <c r="B857" s="7">
        <v>17759</v>
      </c>
      <c r="C857" s="11"/>
      <c r="D857" s="11" t="s">
        <v>232</v>
      </c>
      <c r="E857" s="11"/>
      <c r="F857" s="11"/>
      <c r="G857" s="27"/>
    </row>
    <row r="858" spans="1:7" ht="11.1" customHeight="1" x14ac:dyDescent="0.2">
      <c r="A858" s="26">
        <v>1376</v>
      </c>
      <c r="B858" s="7">
        <v>17760</v>
      </c>
      <c r="C858" s="11"/>
      <c r="D858" s="11" t="s">
        <v>233</v>
      </c>
      <c r="E858" s="11"/>
      <c r="F858" s="11"/>
      <c r="G858" s="27"/>
    </row>
    <row r="859" spans="1:7" ht="11.1" customHeight="1" x14ac:dyDescent="0.2">
      <c r="A859" s="26">
        <v>1377</v>
      </c>
      <c r="B859" s="7">
        <v>17761</v>
      </c>
      <c r="C859" s="11"/>
      <c r="D859" s="11" t="s">
        <v>234</v>
      </c>
      <c r="E859" s="11"/>
      <c r="F859" s="11"/>
      <c r="G859" s="27"/>
    </row>
    <row r="860" spans="1:7" ht="11.1" customHeight="1" x14ac:dyDescent="0.2">
      <c r="A860" s="26">
        <v>1378</v>
      </c>
      <c r="B860" s="7">
        <v>17762</v>
      </c>
      <c r="C860" s="11"/>
      <c r="D860" s="11" t="s">
        <v>235</v>
      </c>
      <c r="E860" s="11"/>
      <c r="F860" s="11"/>
      <c r="G860" s="27"/>
    </row>
    <row r="861" spans="1:7" ht="11.1" customHeight="1" x14ac:dyDescent="0.2">
      <c r="A861" s="26">
        <v>1379</v>
      </c>
      <c r="B861" s="7">
        <v>17763</v>
      </c>
      <c r="C861" s="11"/>
      <c r="D861" s="11" t="s">
        <v>236</v>
      </c>
      <c r="E861" s="11"/>
      <c r="F861" s="11"/>
      <c r="G861" s="27"/>
    </row>
    <row r="862" spans="1:7" ht="11.1" customHeight="1" x14ac:dyDescent="0.2">
      <c r="A862" s="26">
        <v>1380</v>
      </c>
      <c r="B862" s="7">
        <v>17764</v>
      </c>
      <c r="C862" s="11"/>
      <c r="D862" s="11" t="s">
        <v>237</v>
      </c>
      <c r="E862" s="11"/>
      <c r="F862" s="11"/>
      <c r="G862" s="27"/>
    </row>
    <row r="863" spans="1:7" ht="11.1" customHeight="1" x14ac:dyDescent="0.2">
      <c r="A863" s="26">
        <v>1381</v>
      </c>
      <c r="B863" s="7">
        <v>17765</v>
      </c>
      <c r="C863" s="11"/>
      <c r="D863" s="11" t="s">
        <v>238</v>
      </c>
      <c r="E863" s="11"/>
      <c r="F863" s="11"/>
      <c r="G863" s="27"/>
    </row>
    <row r="864" spans="1:7" ht="11.1" customHeight="1" x14ac:dyDescent="0.2">
      <c r="A864" s="26">
        <v>1382</v>
      </c>
      <c r="B864" s="7">
        <v>17766</v>
      </c>
      <c r="C864" s="11"/>
      <c r="D864" s="11" t="s">
        <v>239</v>
      </c>
      <c r="E864" s="11"/>
      <c r="F864" s="11"/>
      <c r="G864" s="27"/>
    </row>
    <row r="865" spans="1:7" ht="11.1" customHeight="1" x14ac:dyDescent="0.2">
      <c r="A865" s="26">
        <v>1383</v>
      </c>
      <c r="B865" s="7">
        <v>17767</v>
      </c>
      <c r="C865" s="11"/>
      <c r="D865" s="11" t="s">
        <v>240</v>
      </c>
      <c r="E865" s="11"/>
      <c r="F865" s="11"/>
      <c r="G865" s="27"/>
    </row>
    <row r="866" spans="1:7" ht="11.1" customHeight="1" x14ac:dyDescent="0.2">
      <c r="A866" s="26">
        <v>1384</v>
      </c>
      <c r="B866" s="7">
        <v>17768</v>
      </c>
      <c r="C866" s="11"/>
      <c r="D866" s="11" t="s">
        <v>241</v>
      </c>
      <c r="E866" s="11"/>
      <c r="F866" s="11"/>
      <c r="G866" s="27"/>
    </row>
    <row r="867" spans="1:7" ht="11.1" customHeight="1" thickBot="1" x14ac:dyDescent="0.25">
      <c r="A867" s="28">
        <v>1385</v>
      </c>
      <c r="B867" s="29">
        <v>17769</v>
      </c>
      <c r="C867" s="30"/>
      <c r="D867" s="30" t="s">
        <v>242</v>
      </c>
      <c r="E867" s="30"/>
      <c r="F867" s="30"/>
      <c r="G867" s="31"/>
    </row>
    <row r="868" spans="1:7" ht="11.1" customHeight="1" thickBot="1" x14ac:dyDescent="0.25"/>
    <row r="869" spans="1:7" ht="11.1" customHeight="1" x14ac:dyDescent="0.2">
      <c r="A869" s="4">
        <v>1390</v>
      </c>
      <c r="B869" s="23">
        <v>17774</v>
      </c>
      <c r="C869" s="24"/>
      <c r="D869" s="23">
        <v>24</v>
      </c>
      <c r="E869" s="24" t="s">
        <v>172</v>
      </c>
      <c r="F869" s="24"/>
      <c r="G869" s="25"/>
    </row>
    <row r="870" spans="1:7" ht="11.1" customHeight="1" x14ac:dyDescent="0.2">
      <c r="A870" s="4">
        <v>1391</v>
      </c>
      <c r="B870" s="7">
        <v>17775</v>
      </c>
      <c r="C870" s="11"/>
      <c r="D870" s="11" t="s">
        <v>243</v>
      </c>
      <c r="E870" s="11"/>
      <c r="F870" s="11"/>
      <c r="G870" s="27"/>
    </row>
    <row r="871" spans="1:7" ht="11.1" customHeight="1" x14ac:dyDescent="0.2">
      <c r="A871" s="4">
        <v>1392</v>
      </c>
      <c r="B871" s="7">
        <v>17776</v>
      </c>
      <c r="C871" s="11"/>
      <c r="D871" s="11" t="s">
        <v>219</v>
      </c>
      <c r="E871" s="11"/>
      <c r="F871" s="11"/>
      <c r="G871" s="27"/>
    </row>
    <row r="872" spans="1:7" ht="11.1" customHeight="1" x14ac:dyDescent="0.2">
      <c r="A872" s="4">
        <v>1393</v>
      </c>
      <c r="B872" s="7">
        <v>17777</v>
      </c>
      <c r="C872" s="11"/>
      <c r="D872" s="11" t="s">
        <v>220</v>
      </c>
      <c r="E872" s="11"/>
      <c r="F872" s="11"/>
      <c r="G872" s="27"/>
    </row>
    <row r="873" spans="1:7" ht="11.1" customHeight="1" x14ac:dyDescent="0.2">
      <c r="A873" s="4">
        <v>1394</v>
      </c>
      <c r="B873" s="7">
        <v>17778</v>
      </c>
      <c r="C873" s="11"/>
      <c r="D873" s="11" t="s">
        <v>221</v>
      </c>
      <c r="E873" s="11"/>
      <c r="F873" s="11"/>
      <c r="G873" s="27"/>
    </row>
    <row r="874" spans="1:7" ht="11.1" customHeight="1" x14ac:dyDescent="0.2">
      <c r="A874" s="4">
        <v>1395</v>
      </c>
      <c r="B874" s="7">
        <v>17779</v>
      </c>
      <c r="C874" s="11"/>
      <c r="D874" s="11" t="s">
        <v>222</v>
      </c>
      <c r="E874" s="11"/>
      <c r="F874" s="11"/>
      <c r="G874" s="27"/>
    </row>
    <row r="875" spans="1:7" ht="11.1" customHeight="1" x14ac:dyDescent="0.2">
      <c r="A875" s="4">
        <v>1396</v>
      </c>
      <c r="B875" s="7">
        <v>17780</v>
      </c>
      <c r="C875" s="11"/>
      <c r="D875" s="11" t="s">
        <v>223</v>
      </c>
      <c r="E875" s="11"/>
      <c r="F875" s="11"/>
      <c r="G875" s="27"/>
    </row>
    <row r="876" spans="1:7" ht="11.1" customHeight="1" x14ac:dyDescent="0.2">
      <c r="A876" s="4">
        <v>1397</v>
      </c>
      <c r="B876" s="7">
        <v>17781</v>
      </c>
      <c r="C876" s="11"/>
      <c r="D876" s="11" t="s">
        <v>224</v>
      </c>
      <c r="E876" s="11"/>
      <c r="F876" s="11"/>
      <c r="G876" s="27"/>
    </row>
    <row r="877" spans="1:7" ht="11.1" customHeight="1" x14ac:dyDescent="0.2">
      <c r="A877" s="4">
        <v>1398</v>
      </c>
      <c r="B877" s="7">
        <v>17782</v>
      </c>
      <c r="C877" s="11"/>
      <c r="D877" s="11" t="s">
        <v>225</v>
      </c>
      <c r="E877" s="11"/>
      <c r="F877" s="11"/>
      <c r="G877" s="27"/>
    </row>
    <row r="878" spans="1:7" ht="11.1" customHeight="1" x14ac:dyDescent="0.2">
      <c r="A878" s="4">
        <v>1399</v>
      </c>
      <c r="B878" s="7">
        <v>17783</v>
      </c>
      <c r="C878" s="11"/>
      <c r="D878" s="11" t="s">
        <v>226</v>
      </c>
      <c r="E878" s="11"/>
      <c r="F878" s="11"/>
      <c r="G878" s="27"/>
    </row>
    <row r="879" spans="1:7" ht="11.1" customHeight="1" x14ac:dyDescent="0.2">
      <c r="A879" s="4">
        <v>1400</v>
      </c>
      <c r="B879" s="7">
        <v>17784</v>
      </c>
      <c r="C879" s="11"/>
      <c r="D879" s="11" t="s">
        <v>227</v>
      </c>
      <c r="E879" s="11"/>
      <c r="F879" s="11"/>
      <c r="G879" s="27"/>
    </row>
    <row r="880" spans="1:7" ht="11.1" customHeight="1" x14ac:dyDescent="0.2">
      <c r="A880" s="4">
        <v>1401</v>
      </c>
      <c r="B880" s="7">
        <v>17785</v>
      </c>
      <c r="C880" s="11"/>
      <c r="D880" s="11" t="s">
        <v>228</v>
      </c>
      <c r="E880" s="11"/>
      <c r="F880" s="11"/>
      <c r="G880" s="27"/>
    </row>
    <row r="881" spans="1:7" ht="11.1" customHeight="1" x14ac:dyDescent="0.2">
      <c r="A881" s="4">
        <v>1402</v>
      </c>
      <c r="B881" s="7">
        <v>17786</v>
      </c>
      <c r="C881" s="11"/>
      <c r="D881" s="11" t="s">
        <v>229</v>
      </c>
      <c r="E881" s="11"/>
      <c r="F881" s="11"/>
      <c r="G881" s="27"/>
    </row>
    <row r="882" spans="1:7" ht="11.1" customHeight="1" x14ac:dyDescent="0.2">
      <c r="A882" s="4">
        <v>1403</v>
      </c>
      <c r="B882" s="7">
        <v>17787</v>
      </c>
      <c r="C882" s="11"/>
      <c r="D882" s="11" t="s">
        <v>230</v>
      </c>
      <c r="E882" s="11"/>
      <c r="F882" s="11"/>
      <c r="G882" s="27"/>
    </row>
    <row r="883" spans="1:7" ht="11.1" customHeight="1" x14ac:dyDescent="0.2">
      <c r="A883" s="4">
        <v>1404</v>
      </c>
      <c r="B883" s="7">
        <v>17788</v>
      </c>
      <c r="C883" s="11"/>
      <c r="D883" s="11" t="s">
        <v>231</v>
      </c>
      <c r="E883" s="11"/>
      <c r="F883" s="11"/>
      <c r="G883" s="27"/>
    </row>
    <row r="884" spans="1:7" ht="11.1" customHeight="1" x14ac:dyDescent="0.2">
      <c r="A884" s="4">
        <v>1405</v>
      </c>
      <c r="B884" s="7">
        <v>17789</v>
      </c>
      <c r="C884" s="11"/>
      <c r="D884" s="11" t="s">
        <v>232</v>
      </c>
      <c r="E884" s="11"/>
      <c r="F884" s="11"/>
      <c r="G884" s="27"/>
    </row>
    <row r="885" spans="1:7" ht="11.1" customHeight="1" x14ac:dyDescent="0.2">
      <c r="A885" s="4">
        <v>1406</v>
      </c>
      <c r="B885" s="7">
        <v>17790</v>
      </c>
      <c r="C885" s="11"/>
      <c r="D885" s="11" t="s">
        <v>233</v>
      </c>
      <c r="E885" s="11"/>
      <c r="F885" s="11"/>
      <c r="G885" s="27"/>
    </row>
    <row r="886" spans="1:7" ht="11.1" customHeight="1" x14ac:dyDescent="0.2">
      <c r="A886" s="4">
        <v>1407</v>
      </c>
      <c r="B886" s="7">
        <v>17791</v>
      </c>
      <c r="C886" s="11"/>
      <c r="D886" s="11" t="s">
        <v>234</v>
      </c>
      <c r="E886" s="11"/>
      <c r="F886" s="11"/>
      <c r="G886" s="27"/>
    </row>
    <row r="887" spans="1:7" ht="11.1" customHeight="1" x14ac:dyDescent="0.2">
      <c r="A887" s="4">
        <v>1408</v>
      </c>
      <c r="B887" s="7">
        <v>17792</v>
      </c>
      <c r="C887" s="11"/>
      <c r="D887" s="11" t="s">
        <v>235</v>
      </c>
      <c r="E887" s="11"/>
      <c r="F887" s="11"/>
      <c r="G887" s="27"/>
    </row>
    <row r="888" spans="1:7" ht="11.1" customHeight="1" x14ac:dyDescent="0.2">
      <c r="A888" s="4">
        <v>1409</v>
      </c>
      <c r="B888" s="7">
        <v>17793</v>
      </c>
      <c r="C888" s="11"/>
      <c r="D888" s="11" t="s">
        <v>236</v>
      </c>
      <c r="E888" s="11"/>
      <c r="F888" s="11"/>
      <c r="G888" s="27"/>
    </row>
    <row r="889" spans="1:7" ht="11.1" customHeight="1" x14ac:dyDescent="0.2">
      <c r="A889" s="4">
        <v>1410</v>
      </c>
      <c r="B889" s="7">
        <v>17794</v>
      </c>
      <c r="C889" s="11"/>
      <c r="D889" s="11" t="s">
        <v>237</v>
      </c>
      <c r="E889" s="11"/>
      <c r="F889" s="11"/>
      <c r="G889" s="27"/>
    </row>
    <row r="890" spans="1:7" ht="11.1" customHeight="1" x14ac:dyDescent="0.2">
      <c r="A890" s="4">
        <v>1411</v>
      </c>
      <c r="B890" s="7">
        <v>17795</v>
      </c>
      <c r="C890" s="11"/>
      <c r="D890" s="11" t="s">
        <v>238</v>
      </c>
      <c r="E890" s="11"/>
      <c r="F890" s="11"/>
      <c r="G890" s="27"/>
    </row>
    <row r="891" spans="1:7" ht="11.1" customHeight="1" x14ac:dyDescent="0.2">
      <c r="A891" s="4">
        <v>1412</v>
      </c>
      <c r="B891" s="7">
        <v>17796</v>
      </c>
      <c r="C891" s="11"/>
      <c r="D891" s="11" t="s">
        <v>239</v>
      </c>
      <c r="E891" s="11"/>
      <c r="F891" s="11"/>
      <c r="G891" s="27"/>
    </row>
    <row r="892" spans="1:7" ht="11.1" customHeight="1" x14ac:dyDescent="0.2">
      <c r="A892" s="4">
        <v>1413</v>
      </c>
      <c r="B892" s="7">
        <v>17797</v>
      </c>
      <c r="C892" s="11"/>
      <c r="D892" s="11" t="s">
        <v>240</v>
      </c>
      <c r="E892" s="11"/>
      <c r="F892" s="11"/>
      <c r="G892" s="27"/>
    </row>
    <row r="893" spans="1:7" ht="11.1" customHeight="1" x14ac:dyDescent="0.2">
      <c r="A893" s="4">
        <v>1414</v>
      </c>
      <c r="B893" s="7">
        <v>17798</v>
      </c>
      <c r="C893" s="11"/>
      <c r="D893" s="11" t="s">
        <v>241</v>
      </c>
      <c r="E893" s="11"/>
      <c r="F893" s="11"/>
      <c r="G893" s="27"/>
    </row>
    <row r="894" spans="1:7" ht="11.1" customHeight="1" thickBot="1" x14ac:dyDescent="0.25">
      <c r="A894" s="4">
        <v>1415</v>
      </c>
      <c r="B894" s="29">
        <v>17799</v>
      </c>
      <c r="C894" s="30"/>
      <c r="D894" s="30" t="s">
        <v>242</v>
      </c>
      <c r="E894" s="30"/>
      <c r="F894" s="30"/>
      <c r="G894" s="31"/>
    </row>
    <row r="896" spans="1:7" ht="11.1" customHeight="1" x14ac:dyDescent="0.2">
      <c r="A896" s="165" t="s">
        <v>2023</v>
      </c>
      <c r="B896" s="166"/>
      <c r="C896" s="166"/>
      <c r="D896" s="166"/>
      <c r="E896" s="166"/>
      <c r="F896" s="166"/>
      <c r="G896" s="167"/>
    </row>
    <row r="897" spans="1:7" ht="11.1" customHeight="1" x14ac:dyDescent="0.2">
      <c r="A897" s="8" t="s">
        <v>23</v>
      </c>
      <c r="B897" s="9" t="s">
        <v>24</v>
      </c>
      <c r="C897" s="9" t="s">
        <v>25</v>
      </c>
      <c r="D897" s="10" t="s">
        <v>26</v>
      </c>
      <c r="E897" s="10" t="s">
        <v>1951</v>
      </c>
      <c r="F897" s="9" t="s">
        <v>1952</v>
      </c>
      <c r="G897" s="10" t="s">
        <v>28</v>
      </c>
    </row>
    <row r="898" spans="1:7" ht="11.1" customHeight="1" x14ac:dyDescent="0.2">
      <c r="A898" s="4">
        <v>1420</v>
      </c>
      <c r="B898" s="4">
        <f t="shared" ref="B898:B912" si="19">+A898+16384</f>
        <v>17804</v>
      </c>
      <c r="C898" s="37" t="s">
        <v>1993</v>
      </c>
      <c r="D898" s="37" t="s">
        <v>2018</v>
      </c>
      <c r="E898" s="37"/>
      <c r="F898" s="37"/>
      <c r="G898" s="37" t="s">
        <v>2001</v>
      </c>
    </row>
    <row r="899" spans="1:7" ht="11.1" customHeight="1" x14ac:dyDescent="0.2">
      <c r="A899" s="4">
        <v>1422</v>
      </c>
      <c r="B899" s="4">
        <f t="shared" si="19"/>
        <v>17806</v>
      </c>
      <c r="C899" s="37" t="s">
        <v>2019</v>
      </c>
      <c r="D899" s="37" t="s">
        <v>1994</v>
      </c>
      <c r="E899" s="37"/>
      <c r="F899" s="37"/>
      <c r="G899" s="37" t="s">
        <v>2002</v>
      </c>
    </row>
    <row r="900" spans="1:7" ht="11.1" customHeight="1" x14ac:dyDescent="0.2">
      <c r="A900" s="4">
        <v>1424</v>
      </c>
      <c r="B900" s="4">
        <f t="shared" si="19"/>
        <v>17808</v>
      </c>
      <c r="C900" s="37" t="s">
        <v>2005</v>
      </c>
      <c r="D900" s="37" t="s">
        <v>1995</v>
      </c>
      <c r="E900" s="37"/>
      <c r="F900" s="37"/>
      <c r="G900" s="37" t="s">
        <v>2003</v>
      </c>
    </row>
    <row r="901" spans="1:7" ht="11.1" customHeight="1" x14ac:dyDescent="0.2">
      <c r="A901" s="4">
        <v>1426</v>
      </c>
      <c r="B901" s="4">
        <f t="shared" si="19"/>
        <v>17810</v>
      </c>
      <c r="C901" s="37" t="s">
        <v>2006</v>
      </c>
      <c r="D901" s="37" t="s">
        <v>1996</v>
      </c>
      <c r="E901" s="37"/>
      <c r="F901" s="37"/>
      <c r="G901" s="37" t="s">
        <v>2002</v>
      </c>
    </row>
    <row r="902" spans="1:7" ht="11.1" customHeight="1" x14ac:dyDescent="0.2">
      <c r="A902" s="4">
        <v>1428</v>
      </c>
      <c r="B902" s="4">
        <f t="shared" si="19"/>
        <v>17812</v>
      </c>
      <c r="C902" s="37" t="s">
        <v>2007</v>
      </c>
      <c r="D902" s="37" t="s">
        <v>1997</v>
      </c>
      <c r="E902" s="37"/>
      <c r="F902" s="37"/>
      <c r="G902" s="37" t="s">
        <v>2002</v>
      </c>
    </row>
    <row r="903" spans="1:7" ht="11.1" customHeight="1" x14ac:dyDescent="0.2">
      <c r="A903" s="4">
        <v>1430</v>
      </c>
      <c r="B903" s="4">
        <f t="shared" si="19"/>
        <v>17814</v>
      </c>
      <c r="C903" s="37" t="s">
        <v>2008</v>
      </c>
      <c r="D903" s="37" t="s">
        <v>1998</v>
      </c>
      <c r="E903" s="37"/>
      <c r="F903" s="37"/>
      <c r="G903" s="37" t="s">
        <v>182</v>
      </c>
    </row>
    <row r="904" spans="1:7" ht="11.1" customHeight="1" x14ac:dyDescent="0.2">
      <c r="A904" s="4">
        <v>1432</v>
      </c>
      <c r="B904" s="4">
        <f t="shared" si="19"/>
        <v>17816</v>
      </c>
      <c r="C904" s="37" t="s">
        <v>2011</v>
      </c>
      <c r="D904" s="37" t="s">
        <v>1999</v>
      </c>
      <c r="E904" s="37"/>
      <c r="F904" s="37"/>
      <c r="G904" s="37" t="s">
        <v>2004</v>
      </c>
    </row>
    <row r="905" spans="1:7" ht="11.1" customHeight="1" x14ac:dyDescent="0.2">
      <c r="A905" s="4">
        <v>1434</v>
      </c>
      <c r="B905" s="4">
        <f t="shared" si="19"/>
        <v>17818</v>
      </c>
      <c r="C905" s="37" t="s">
        <v>2012</v>
      </c>
      <c r="D905" s="37" t="s">
        <v>2000</v>
      </c>
      <c r="E905" s="37"/>
      <c r="F905" s="37"/>
      <c r="G905" s="37" t="s">
        <v>2002</v>
      </c>
    </row>
    <row r="906" spans="1:7" ht="10.5" customHeight="1" x14ac:dyDescent="0.2">
      <c r="A906" s="4">
        <v>1436</v>
      </c>
      <c r="B906" s="4">
        <f t="shared" si="19"/>
        <v>17820</v>
      </c>
      <c r="C906" s="1" t="s">
        <v>2057</v>
      </c>
      <c r="D906" s="37" t="s">
        <v>2013</v>
      </c>
      <c r="E906" s="37"/>
      <c r="F906" s="37"/>
      <c r="G906" s="37" t="s">
        <v>2002</v>
      </c>
    </row>
    <row r="907" spans="1:7" ht="11.1" customHeight="1" x14ac:dyDescent="0.2">
      <c r="A907" s="4">
        <v>1438</v>
      </c>
      <c r="B907" s="4">
        <f t="shared" si="19"/>
        <v>17822</v>
      </c>
      <c r="C907" s="37"/>
      <c r="D907" s="37" t="s">
        <v>2016</v>
      </c>
      <c r="E907" s="37"/>
      <c r="F907" s="37"/>
      <c r="G907" s="37" t="s">
        <v>2002</v>
      </c>
    </row>
    <row r="908" spans="1:7" ht="10.5" customHeight="1" x14ac:dyDescent="0.2">
      <c r="A908" s="4">
        <v>1440</v>
      </c>
      <c r="B908" s="4">
        <f t="shared" si="19"/>
        <v>17824</v>
      </c>
      <c r="C908" s="37"/>
      <c r="D908" s="37" t="s">
        <v>2014</v>
      </c>
      <c r="E908" s="37"/>
      <c r="F908" s="37"/>
      <c r="G908" s="37" t="s">
        <v>2002</v>
      </c>
    </row>
    <row r="909" spans="1:7" ht="10.5" customHeight="1" x14ac:dyDescent="0.2">
      <c r="A909" s="4">
        <v>1442</v>
      </c>
      <c r="B909" s="4">
        <f t="shared" si="19"/>
        <v>17826</v>
      </c>
      <c r="C909" s="37"/>
      <c r="D909" s="37" t="s">
        <v>2015</v>
      </c>
      <c r="E909" s="37"/>
      <c r="F909" s="37"/>
      <c r="G909" s="37" t="s">
        <v>2002</v>
      </c>
    </row>
    <row r="910" spans="1:7" ht="10.5" customHeight="1" x14ac:dyDescent="0.2">
      <c r="A910" s="4">
        <v>1444</v>
      </c>
      <c r="B910" s="4">
        <f t="shared" si="19"/>
        <v>17828</v>
      </c>
      <c r="C910" s="37"/>
      <c r="D910" s="37" t="s">
        <v>2017</v>
      </c>
      <c r="E910" s="37"/>
      <c r="F910" s="37"/>
      <c r="G910" s="37"/>
    </row>
    <row r="911" spans="1:7" ht="10.5" customHeight="1" x14ac:dyDescent="0.2">
      <c r="A911" s="4">
        <v>1446</v>
      </c>
      <c r="B911" s="4">
        <f t="shared" si="19"/>
        <v>17830</v>
      </c>
      <c r="C911" s="37"/>
      <c r="D911" s="37" t="s">
        <v>2042</v>
      </c>
      <c r="E911" s="37"/>
      <c r="F911" s="37"/>
      <c r="G911" s="37"/>
    </row>
    <row r="912" spans="1:7" ht="10.5" customHeight="1" x14ac:dyDescent="0.2">
      <c r="A912" s="4">
        <v>1448</v>
      </c>
      <c r="B912" s="4">
        <f t="shared" si="19"/>
        <v>17832</v>
      </c>
      <c r="C912" s="37"/>
      <c r="D912" s="37" t="s">
        <v>2055</v>
      </c>
      <c r="E912" s="37"/>
      <c r="F912" s="37"/>
      <c r="G912" s="37"/>
    </row>
    <row r="913" spans="1:7" ht="10.5" customHeight="1" x14ac:dyDescent="0.2">
      <c r="A913" s="4">
        <v>1450</v>
      </c>
      <c r="B913" s="4">
        <f t="shared" ref="B913:B915" si="20">+A913+16384</f>
        <v>17834</v>
      </c>
      <c r="C913" s="37"/>
      <c r="D913" s="37"/>
      <c r="E913" s="37"/>
      <c r="F913" s="37"/>
      <c r="G913" s="37"/>
    </row>
    <row r="914" spans="1:7" ht="10.5" customHeight="1" x14ac:dyDescent="0.2">
      <c r="A914" s="4">
        <v>1452</v>
      </c>
      <c r="B914" s="4">
        <f t="shared" si="20"/>
        <v>17836</v>
      </c>
      <c r="C914" s="37"/>
      <c r="D914" s="37"/>
      <c r="E914" s="37"/>
      <c r="F914" s="37"/>
      <c r="G914" s="37"/>
    </row>
    <row r="915" spans="1:7" ht="10.5" customHeight="1" x14ac:dyDescent="0.2">
      <c r="A915" s="4">
        <v>1454</v>
      </c>
      <c r="B915" s="4">
        <f t="shared" si="20"/>
        <v>17838</v>
      </c>
      <c r="C915" s="37"/>
      <c r="D915" s="37"/>
      <c r="E915" s="37"/>
      <c r="F915" s="37"/>
      <c r="G915" s="37"/>
    </row>
    <row r="918" spans="1:7" ht="11.1" customHeight="1" x14ac:dyDescent="0.2">
      <c r="A918" s="165" t="s">
        <v>2020</v>
      </c>
      <c r="B918" s="166"/>
      <c r="C918" s="166"/>
      <c r="D918" s="166"/>
      <c r="E918" s="166"/>
      <c r="F918" s="166"/>
      <c r="G918" s="167"/>
    </row>
    <row r="919" spans="1:7" ht="10.5" customHeight="1" x14ac:dyDescent="0.2">
      <c r="A919" s="6">
        <v>1500</v>
      </c>
      <c r="B919" s="7">
        <f t="shared" ref="B919:B959" si="21">+A919+16384</f>
        <v>17884</v>
      </c>
      <c r="C919" s="11"/>
      <c r="D919" s="11" t="s">
        <v>365</v>
      </c>
      <c r="E919" s="11" t="s">
        <v>385</v>
      </c>
      <c r="F919" s="11"/>
      <c r="G919" s="44"/>
    </row>
    <row r="920" spans="1:7" ht="11.1" customHeight="1" x14ac:dyDescent="0.2">
      <c r="A920" s="26">
        <v>1502</v>
      </c>
      <c r="B920" s="7">
        <f t="shared" si="21"/>
        <v>17886</v>
      </c>
      <c r="C920" s="11"/>
      <c r="D920" s="11" t="s">
        <v>366</v>
      </c>
      <c r="E920" s="11" t="s">
        <v>385</v>
      </c>
      <c r="F920" s="11"/>
      <c r="G920" s="44"/>
    </row>
    <row r="921" spans="1:7" ht="11.1" customHeight="1" x14ac:dyDescent="0.2">
      <c r="A921" s="26">
        <v>1504</v>
      </c>
      <c r="B921" s="7">
        <f t="shared" si="21"/>
        <v>17888</v>
      </c>
      <c r="C921" s="11"/>
      <c r="D921" s="11" t="s">
        <v>367</v>
      </c>
      <c r="E921" s="11" t="s">
        <v>385</v>
      </c>
      <c r="F921" s="11"/>
      <c r="G921" s="27"/>
    </row>
    <row r="922" spans="1:7" ht="11.1" customHeight="1" x14ac:dyDescent="0.2">
      <c r="A922" s="26">
        <v>1506</v>
      </c>
      <c r="B922" s="7">
        <f t="shared" si="21"/>
        <v>17890</v>
      </c>
      <c r="C922" s="11"/>
      <c r="D922" s="11" t="s">
        <v>368</v>
      </c>
      <c r="E922" s="11" t="s">
        <v>385</v>
      </c>
      <c r="F922" s="11"/>
      <c r="G922" s="27"/>
    </row>
    <row r="923" spans="1:7" ht="11.1" customHeight="1" x14ac:dyDescent="0.2">
      <c r="A923" s="26">
        <v>1508</v>
      </c>
      <c r="B923" s="7">
        <f t="shared" si="21"/>
        <v>17892</v>
      </c>
      <c r="C923" s="11"/>
      <c r="D923" s="11" t="s">
        <v>369</v>
      </c>
      <c r="E923" s="11" t="s">
        <v>385</v>
      </c>
      <c r="F923" s="11"/>
      <c r="G923" s="27"/>
    </row>
    <row r="924" spans="1:7" ht="11.1" customHeight="1" x14ac:dyDescent="0.2">
      <c r="A924" s="26">
        <v>1510</v>
      </c>
      <c r="B924" s="7">
        <f t="shared" si="21"/>
        <v>17894</v>
      </c>
      <c r="C924" s="11"/>
      <c r="D924" s="11" t="s">
        <v>370</v>
      </c>
      <c r="E924" s="11" t="s">
        <v>385</v>
      </c>
      <c r="F924" s="11"/>
      <c r="G924" s="27"/>
    </row>
    <row r="925" spans="1:7" ht="11.1" customHeight="1" x14ac:dyDescent="0.2">
      <c r="A925" s="26">
        <v>1512</v>
      </c>
      <c r="B925" s="7">
        <f t="shared" si="21"/>
        <v>17896</v>
      </c>
      <c r="C925" s="11"/>
      <c r="D925" s="11" t="s">
        <v>377</v>
      </c>
      <c r="E925" s="11" t="s">
        <v>385</v>
      </c>
      <c r="F925" s="11"/>
      <c r="G925" s="27"/>
    </row>
    <row r="926" spans="1:7" ht="11.1" customHeight="1" x14ac:dyDescent="0.2">
      <c r="A926" s="26">
        <v>1514</v>
      </c>
      <c r="B926" s="7">
        <f t="shared" si="21"/>
        <v>17898</v>
      </c>
      <c r="C926" s="11"/>
      <c r="D926" s="11" t="s">
        <v>379</v>
      </c>
      <c r="E926" s="11" t="s">
        <v>385</v>
      </c>
      <c r="F926" s="11"/>
      <c r="G926" s="27"/>
    </row>
    <row r="927" spans="1:7" ht="11.1" customHeight="1" x14ac:dyDescent="0.2">
      <c r="A927" s="26">
        <v>1516</v>
      </c>
      <c r="B927" s="7">
        <f t="shared" si="21"/>
        <v>17900</v>
      </c>
      <c r="C927" s="11"/>
      <c r="D927" s="11" t="s">
        <v>378</v>
      </c>
      <c r="E927" s="11" t="s">
        <v>385</v>
      </c>
      <c r="F927" s="11"/>
      <c r="G927" s="27"/>
    </row>
    <row r="928" spans="1:7" ht="11.1" customHeight="1" x14ac:dyDescent="0.2">
      <c r="A928" s="26">
        <v>1518</v>
      </c>
      <c r="B928" s="7">
        <f t="shared" si="21"/>
        <v>17902</v>
      </c>
      <c r="C928" s="11"/>
      <c r="D928" s="11" t="s">
        <v>380</v>
      </c>
      <c r="E928" s="11" t="s">
        <v>385</v>
      </c>
      <c r="F928" s="11"/>
      <c r="G928" s="27"/>
    </row>
    <row r="929" spans="1:7" ht="11.1" customHeight="1" x14ac:dyDescent="0.2">
      <c r="A929" s="26">
        <v>1520</v>
      </c>
      <c r="B929" s="7">
        <f t="shared" si="21"/>
        <v>17904</v>
      </c>
      <c r="C929" s="11"/>
      <c r="D929" s="11" t="s">
        <v>384</v>
      </c>
      <c r="E929" s="11" t="s">
        <v>385</v>
      </c>
      <c r="F929" s="11"/>
      <c r="G929" s="27"/>
    </row>
    <row r="930" spans="1:7" ht="11.1" customHeight="1" x14ac:dyDescent="0.2">
      <c r="A930" s="26">
        <v>1522</v>
      </c>
      <c r="B930" s="7">
        <f t="shared" si="21"/>
        <v>17906</v>
      </c>
      <c r="C930" s="11"/>
      <c r="D930" s="11" t="s">
        <v>365</v>
      </c>
      <c r="E930" s="11" t="s">
        <v>386</v>
      </c>
      <c r="F930" s="11"/>
      <c r="G930" s="27"/>
    </row>
    <row r="931" spans="1:7" ht="11.1" customHeight="1" x14ac:dyDescent="0.2">
      <c r="A931" s="26">
        <v>1524</v>
      </c>
      <c r="B931" s="7">
        <f t="shared" si="21"/>
        <v>17908</v>
      </c>
      <c r="C931" s="11"/>
      <c r="D931" s="11" t="s">
        <v>366</v>
      </c>
      <c r="E931" s="11" t="s">
        <v>386</v>
      </c>
      <c r="F931" s="11"/>
      <c r="G931" s="27"/>
    </row>
    <row r="932" spans="1:7" ht="11.1" customHeight="1" x14ac:dyDescent="0.2">
      <c r="A932" s="26">
        <v>1526</v>
      </c>
      <c r="B932" s="7">
        <f t="shared" si="21"/>
        <v>17910</v>
      </c>
      <c r="C932" s="11"/>
      <c r="D932" s="11" t="s">
        <v>367</v>
      </c>
      <c r="E932" s="11" t="s">
        <v>386</v>
      </c>
      <c r="F932" s="11"/>
      <c r="G932" s="27"/>
    </row>
    <row r="933" spans="1:7" ht="11.1" customHeight="1" x14ac:dyDescent="0.2">
      <c r="A933" s="26">
        <v>1528</v>
      </c>
      <c r="B933" s="7">
        <f t="shared" si="21"/>
        <v>17912</v>
      </c>
      <c r="C933" s="11"/>
      <c r="D933" s="11" t="s">
        <v>368</v>
      </c>
      <c r="E933" s="11" t="s">
        <v>386</v>
      </c>
      <c r="F933" s="11"/>
      <c r="G933" s="27"/>
    </row>
    <row r="934" spans="1:7" ht="11.1" customHeight="1" x14ac:dyDescent="0.2">
      <c r="A934" s="26">
        <v>1530</v>
      </c>
      <c r="B934" s="7">
        <f t="shared" si="21"/>
        <v>17914</v>
      </c>
      <c r="C934" s="11"/>
      <c r="D934" s="11" t="s">
        <v>369</v>
      </c>
      <c r="E934" s="11" t="s">
        <v>386</v>
      </c>
      <c r="F934" s="11"/>
      <c r="G934" s="27"/>
    </row>
    <row r="935" spans="1:7" ht="11.1" customHeight="1" x14ac:dyDescent="0.2">
      <c r="A935" s="26">
        <v>1532</v>
      </c>
      <c r="B935" s="7">
        <f t="shared" si="21"/>
        <v>17916</v>
      </c>
      <c r="C935" s="11"/>
      <c r="D935" s="11" t="s">
        <v>370</v>
      </c>
      <c r="E935" s="11" t="s">
        <v>386</v>
      </c>
      <c r="F935" s="11"/>
      <c r="G935" s="27"/>
    </row>
    <row r="936" spans="1:7" ht="11.1" customHeight="1" x14ac:dyDescent="0.2">
      <c r="A936" s="26">
        <v>1534</v>
      </c>
      <c r="B936" s="7">
        <f t="shared" si="21"/>
        <v>17918</v>
      </c>
      <c r="C936" s="11"/>
      <c r="D936" s="11" t="s">
        <v>377</v>
      </c>
      <c r="E936" s="11" t="s">
        <v>386</v>
      </c>
      <c r="F936" s="11"/>
      <c r="G936" s="27"/>
    </row>
    <row r="937" spans="1:7" ht="11.1" customHeight="1" x14ac:dyDescent="0.2">
      <c r="A937" s="26">
        <v>1536</v>
      </c>
      <c r="B937" s="7">
        <f t="shared" si="21"/>
        <v>17920</v>
      </c>
      <c r="C937" s="11"/>
      <c r="D937" s="11" t="s">
        <v>379</v>
      </c>
      <c r="E937" s="11" t="s">
        <v>386</v>
      </c>
      <c r="F937" s="11"/>
      <c r="G937" s="27"/>
    </row>
    <row r="938" spans="1:7" ht="11.1" customHeight="1" x14ac:dyDescent="0.2">
      <c r="A938" s="26">
        <v>1538</v>
      </c>
      <c r="B938" s="7">
        <f t="shared" si="21"/>
        <v>17922</v>
      </c>
      <c r="C938" s="11"/>
      <c r="D938" s="11" t="s">
        <v>378</v>
      </c>
      <c r="E938" s="11" t="s">
        <v>386</v>
      </c>
      <c r="F938" s="11"/>
      <c r="G938" s="27"/>
    </row>
    <row r="939" spans="1:7" ht="11.1" customHeight="1" x14ac:dyDescent="0.2">
      <c r="A939" s="26">
        <v>1540</v>
      </c>
      <c r="B939" s="7">
        <f t="shared" si="21"/>
        <v>17924</v>
      </c>
      <c r="C939" s="11"/>
      <c r="D939" s="11" t="s">
        <v>380</v>
      </c>
      <c r="E939" s="11" t="s">
        <v>386</v>
      </c>
      <c r="F939" s="11"/>
      <c r="G939" s="27"/>
    </row>
    <row r="940" spans="1:7" ht="11.1" customHeight="1" x14ac:dyDescent="0.2">
      <c r="A940" s="26">
        <v>1542</v>
      </c>
      <c r="B940" s="7">
        <f t="shared" si="21"/>
        <v>17926</v>
      </c>
      <c r="C940" s="11"/>
      <c r="D940" s="11" t="s">
        <v>384</v>
      </c>
      <c r="E940" s="11" t="s">
        <v>386</v>
      </c>
      <c r="F940" s="11"/>
      <c r="G940" s="27"/>
    </row>
    <row r="941" spans="1:7" ht="11.1" customHeight="1" x14ac:dyDescent="0.2">
      <c r="A941" s="26">
        <v>1544</v>
      </c>
      <c r="B941" s="7">
        <f t="shared" si="21"/>
        <v>17928</v>
      </c>
      <c r="C941" s="11"/>
      <c r="D941" s="37"/>
      <c r="E941" s="37"/>
      <c r="F941" s="11"/>
      <c r="G941" s="27"/>
    </row>
    <row r="942" spans="1:7" ht="11.1" customHeight="1" x14ac:dyDescent="0.2">
      <c r="A942" s="26">
        <v>1546</v>
      </c>
      <c r="B942" s="7">
        <f t="shared" si="21"/>
        <v>17930</v>
      </c>
      <c r="C942" s="11"/>
      <c r="D942" s="37"/>
      <c r="E942" s="37"/>
      <c r="F942" s="11"/>
      <c r="G942" s="27"/>
    </row>
    <row r="943" spans="1:7" ht="11.1" customHeight="1" x14ac:dyDescent="0.2">
      <c r="A943" s="26">
        <v>1548</v>
      </c>
      <c r="B943" s="7">
        <f t="shared" si="21"/>
        <v>17932</v>
      </c>
      <c r="C943" s="11"/>
      <c r="D943" s="11" t="s">
        <v>371</v>
      </c>
      <c r="E943" s="11"/>
      <c r="F943" s="11"/>
      <c r="G943" s="27"/>
    </row>
    <row r="944" spans="1:7" ht="11.1" customHeight="1" x14ac:dyDescent="0.2">
      <c r="A944" s="26">
        <v>1550</v>
      </c>
      <c r="B944" s="7">
        <f t="shared" si="21"/>
        <v>17934</v>
      </c>
      <c r="C944" s="11"/>
      <c r="D944" s="11" t="s">
        <v>372</v>
      </c>
      <c r="E944" s="11"/>
      <c r="F944" s="11"/>
      <c r="G944" s="27"/>
    </row>
    <row r="945" spans="1:7" ht="11.1" customHeight="1" x14ac:dyDescent="0.2">
      <c r="A945" s="26">
        <v>1552</v>
      </c>
      <c r="B945" s="7">
        <f t="shared" si="21"/>
        <v>17936</v>
      </c>
      <c r="C945" s="11"/>
      <c r="D945" s="11" t="s">
        <v>373</v>
      </c>
      <c r="E945" s="11"/>
      <c r="F945" s="11"/>
      <c r="G945" s="27"/>
    </row>
    <row r="946" spans="1:7" ht="11.1" customHeight="1" x14ac:dyDescent="0.2">
      <c r="A946" s="26">
        <v>1554</v>
      </c>
      <c r="B946" s="7">
        <f t="shared" si="21"/>
        <v>17938</v>
      </c>
      <c r="C946" s="11"/>
      <c r="D946" s="11" t="s">
        <v>374</v>
      </c>
      <c r="E946" s="11"/>
      <c r="F946" s="11"/>
      <c r="G946" s="27"/>
    </row>
    <row r="947" spans="1:7" ht="11.1" customHeight="1" x14ac:dyDescent="0.2">
      <c r="A947" s="26">
        <v>1556</v>
      </c>
      <c r="B947" s="7">
        <f t="shared" si="21"/>
        <v>17940</v>
      </c>
      <c r="C947" s="11"/>
      <c r="D947" s="11" t="s">
        <v>375</v>
      </c>
      <c r="E947" s="11"/>
      <c r="F947" s="11"/>
      <c r="G947" s="27"/>
    </row>
    <row r="948" spans="1:7" ht="11.1" customHeight="1" x14ac:dyDescent="0.2">
      <c r="A948" s="26">
        <v>1558</v>
      </c>
      <c r="B948" s="7">
        <f t="shared" si="21"/>
        <v>17942</v>
      </c>
      <c r="C948" s="11"/>
      <c r="D948" s="11" t="s">
        <v>376</v>
      </c>
      <c r="E948" s="11"/>
      <c r="F948" s="11"/>
      <c r="G948" s="27"/>
    </row>
    <row r="949" spans="1:7" ht="11.1" customHeight="1" x14ac:dyDescent="0.2">
      <c r="A949" s="26">
        <v>1560</v>
      </c>
      <c r="B949" s="7">
        <f t="shared" si="21"/>
        <v>17944</v>
      </c>
      <c r="C949" s="11"/>
      <c r="D949" s="11" t="s">
        <v>381</v>
      </c>
      <c r="E949" s="11" t="s">
        <v>385</v>
      </c>
      <c r="F949" s="11"/>
      <c r="G949" s="27"/>
    </row>
    <row r="950" spans="1:7" ht="11.1" customHeight="1" x14ac:dyDescent="0.2">
      <c r="A950" s="26">
        <v>1562</v>
      </c>
      <c r="B950" s="7">
        <f t="shared" si="21"/>
        <v>17946</v>
      </c>
      <c r="C950" s="11"/>
      <c r="D950" s="11" t="s">
        <v>382</v>
      </c>
      <c r="E950" s="11" t="s">
        <v>385</v>
      </c>
      <c r="F950" s="11"/>
      <c r="G950" s="27"/>
    </row>
    <row r="951" spans="1:7" ht="11.1" customHeight="1" x14ac:dyDescent="0.2">
      <c r="A951" s="26">
        <v>1564</v>
      </c>
      <c r="B951" s="7">
        <f t="shared" si="21"/>
        <v>17948</v>
      </c>
      <c r="C951" s="11"/>
      <c r="D951" s="11" t="s">
        <v>383</v>
      </c>
      <c r="E951" s="11" t="s">
        <v>385</v>
      </c>
      <c r="F951" s="11"/>
      <c r="G951" s="27"/>
    </row>
    <row r="952" spans="1:7" ht="11.1" customHeight="1" x14ac:dyDescent="0.2">
      <c r="A952" s="26">
        <v>1566</v>
      </c>
      <c r="B952" s="7">
        <f t="shared" si="21"/>
        <v>17950</v>
      </c>
      <c r="C952" s="11"/>
      <c r="D952" s="11" t="s">
        <v>381</v>
      </c>
      <c r="E952" s="11" t="s">
        <v>386</v>
      </c>
      <c r="F952" s="11"/>
      <c r="G952" s="27"/>
    </row>
    <row r="953" spans="1:7" ht="11.1" customHeight="1" x14ac:dyDescent="0.2">
      <c r="A953" s="26">
        <v>1568</v>
      </c>
      <c r="B953" s="7">
        <f t="shared" si="21"/>
        <v>17952</v>
      </c>
      <c r="C953" s="11"/>
      <c r="D953" s="11" t="s">
        <v>382</v>
      </c>
      <c r="E953" s="11" t="s">
        <v>386</v>
      </c>
      <c r="F953" s="11"/>
      <c r="G953" s="27"/>
    </row>
    <row r="954" spans="1:7" ht="11.1" customHeight="1" x14ac:dyDescent="0.2">
      <c r="A954" s="26">
        <v>1570</v>
      </c>
      <c r="B954" s="7">
        <f t="shared" si="21"/>
        <v>17954</v>
      </c>
      <c r="C954" s="11"/>
      <c r="D954" s="11" t="s">
        <v>383</v>
      </c>
      <c r="E954" s="11" t="s">
        <v>386</v>
      </c>
      <c r="F954" s="11"/>
      <c r="G954" s="27"/>
    </row>
    <row r="955" spans="1:7" ht="11.1" customHeight="1" x14ac:dyDescent="0.2">
      <c r="A955" s="26">
        <v>1572</v>
      </c>
      <c r="B955" s="7">
        <f t="shared" si="21"/>
        <v>17956</v>
      </c>
      <c r="C955" s="11"/>
      <c r="D955" s="11" t="s">
        <v>387</v>
      </c>
      <c r="E955" s="11"/>
      <c r="F955" s="11"/>
      <c r="G955" s="45"/>
    </row>
    <row r="956" spans="1:7" ht="11.1" customHeight="1" x14ac:dyDescent="0.2">
      <c r="A956" s="26">
        <v>1574</v>
      </c>
      <c r="B956" s="7">
        <f t="shared" si="21"/>
        <v>17958</v>
      </c>
      <c r="C956" s="11"/>
      <c r="D956" s="11" t="s">
        <v>388</v>
      </c>
      <c r="E956" s="11"/>
      <c r="F956" s="11"/>
      <c r="G956" s="44"/>
    </row>
    <row r="957" spans="1:7" ht="11.1" customHeight="1" x14ac:dyDescent="0.2">
      <c r="A957" s="26">
        <v>1576</v>
      </c>
      <c r="B957" s="7">
        <f t="shared" si="21"/>
        <v>17960</v>
      </c>
      <c r="C957" s="11"/>
      <c r="D957" s="11" t="s">
        <v>389</v>
      </c>
      <c r="E957" s="11"/>
      <c r="F957" s="11"/>
      <c r="G957" s="44"/>
    </row>
    <row r="958" spans="1:7" ht="11.1" customHeight="1" x14ac:dyDescent="0.2">
      <c r="A958" s="26">
        <v>1578</v>
      </c>
      <c r="B958" s="7">
        <f t="shared" si="21"/>
        <v>17962</v>
      </c>
      <c r="C958" s="11"/>
      <c r="D958" s="122" t="s">
        <v>516</v>
      </c>
      <c r="E958" s="122"/>
      <c r="F958" s="122"/>
      <c r="G958" s="123"/>
    </row>
    <row r="959" spans="1:7" ht="11.1" customHeight="1" x14ac:dyDescent="0.2">
      <c r="A959" s="4">
        <v>1580</v>
      </c>
      <c r="B959" s="4">
        <f t="shared" si="21"/>
        <v>17964</v>
      </c>
      <c r="C959" s="37"/>
      <c r="D959" s="37" t="s">
        <v>2045</v>
      </c>
      <c r="E959" s="37" t="s">
        <v>385</v>
      </c>
      <c r="F959" s="37" t="s">
        <v>2044</v>
      </c>
      <c r="G959" s="37" t="s">
        <v>2043</v>
      </c>
    </row>
    <row r="960" spans="1:7" ht="11.1" customHeight="1" x14ac:dyDescent="0.2">
      <c r="A960" s="26">
        <v>1582</v>
      </c>
      <c r="B960" s="7">
        <f t="shared" ref="B960:B961" si="22">+A960+16384</f>
        <v>17966</v>
      </c>
      <c r="C960" s="37"/>
      <c r="D960" s="37" t="s">
        <v>2046</v>
      </c>
      <c r="E960" s="37"/>
      <c r="F960" s="37"/>
      <c r="G960" s="37"/>
    </row>
    <row r="961" spans="1:7" ht="11.1" customHeight="1" x14ac:dyDescent="0.2">
      <c r="A961" s="4">
        <v>1584</v>
      </c>
      <c r="B961" s="4">
        <f t="shared" si="22"/>
        <v>17968</v>
      </c>
      <c r="C961" s="37"/>
      <c r="D961" s="37" t="s">
        <v>2078</v>
      </c>
      <c r="E961" s="37"/>
      <c r="F961" s="37" t="s">
        <v>2080</v>
      </c>
      <c r="G961" s="37" t="s">
        <v>2081</v>
      </c>
    </row>
    <row r="962" spans="1:7" ht="11.1" customHeight="1" x14ac:dyDescent="0.2">
      <c r="A962" s="26">
        <v>1586</v>
      </c>
      <c r="B962" s="7">
        <f t="shared" ref="B962:B969" si="23">+A962+16384</f>
        <v>17970</v>
      </c>
      <c r="C962" s="37"/>
      <c r="D962" s="37"/>
      <c r="E962" s="37"/>
      <c r="F962" s="37"/>
      <c r="G962" s="37"/>
    </row>
    <row r="963" spans="1:7" ht="11.1" customHeight="1" x14ac:dyDescent="0.2">
      <c r="A963" s="4">
        <v>1588</v>
      </c>
      <c r="B963" s="4">
        <f t="shared" si="23"/>
        <v>17972</v>
      </c>
      <c r="C963" s="37"/>
      <c r="D963" s="37" t="s">
        <v>2079</v>
      </c>
      <c r="E963" s="37"/>
      <c r="F963" s="37" t="s">
        <v>2080</v>
      </c>
      <c r="G963" s="37" t="s">
        <v>2081</v>
      </c>
    </row>
    <row r="964" spans="1:7" ht="11.1" customHeight="1" x14ac:dyDescent="0.2">
      <c r="A964" s="26">
        <v>1590</v>
      </c>
      <c r="B964" s="7">
        <f t="shared" si="23"/>
        <v>17974</v>
      </c>
      <c r="C964" s="37"/>
      <c r="D964" s="37"/>
      <c r="E964" s="37"/>
      <c r="F964" s="37"/>
      <c r="G964" s="37"/>
    </row>
    <row r="965" spans="1:7" ht="11.1" customHeight="1" x14ac:dyDescent="0.2">
      <c r="A965" s="4">
        <v>1592</v>
      </c>
      <c r="B965" s="4">
        <f t="shared" si="23"/>
        <v>17976</v>
      </c>
      <c r="C965" s="37"/>
      <c r="D965" s="37" t="s">
        <v>2085</v>
      </c>
      <c r="E965" s="37"/>
      <c r="F965" s="37" t="s">
        <v>2080</v>
      </c>
      <c r="G965" s="37" t="s">
        <v>2091</v>
      </c>
    </row>
    <row r="966" spans="1:7" ht="11.1" customHeight="1" x14ac:dyDescent="0.2">
      <c r="A966" s="26">
        <v>1594</v>
      </c>
      <c r="B966" s="7">
        <f t="shared" si="23"/>
        <v>17978</v>
      </c>
      <c r="C966" s="37"/>
      <c r="D966" s="37"/>
      <c r="E966" s="37"/>
      <c r="F966" s="37"/>
      <c r="G966" s="37"/>
    </row>
    <row r="967" spans="1:7" ht="11.1" customHeight="1" x14ac:dyDescent="0.2">
      <c r="A967" s="4">
        <v>1596</v>
      </c>
      <c r="B967" s="4">
        <f t="shared" si="23"/>
        <v>17980</v>
      </c>
      <c r="C967" s="37"/>
      <c r="D967" s="37" t="s">
        <v>2086</v>
      </c>
      <c r="E967" s="37"/>
      <c r="F967" s="37" t="s">
        <v>2080</v>
      </c>
      <c r="G967" s="37" t="s">
        <v>2091</v>
      </c>
    </row>
    <row r="968" spans="1:7" ht="11.1" customHeight="1" x14ac:dyDescent="0.2">
      <c r="A968" s="26">
        <v>1598</v>
      </c>
      <c r="B968" s="7">
        <f t="shared" si="23"/>
        <v>17982</v>
      </c>
      <c r="C968" s="37"/>
      <c r="D968" s="37"/>
      <c r="E968" s="37"/>
      <c r="F968" s="37"/>
      <c r="G968" s="37"/>
    </row>
    <row r="969" spans="1:7" ht="11.1" customHeight="1" x14ac:dyDescent="0.2">
      <c r="A969" s="4">
        <v>1600</v>
      </c>
      <c r="B969" s="4">
        <f t="shared" si="23"/>
        <v>17984</v>
      </c>
      <c r="C969" s="37"/>
      <c r="D969" s="37" t="s">
        <v>2087</v>
      </c>
      <c r="E969" s="37"/>
      <c r="F969" s="37" t="s">
        <v>2080</v>
      </c>
      <c r="G969" s="37" t="s">
        <v>2081</v>
      </c>
    </row>
    <row r="970" spans="1:7" ht="11.1" customHeight="1" x14ac:dyDescent="0.2">
      <c r="A970" s="26">
        <v>1602</v>
      </c>
      <c r="B970" s="7">
        <f t="shared" ref="B970:B1009" si="24">+A970+16384</f>
        <v>17986</v>
      </c>
      <c r="C970" s="37"/>
      <c r="D970" s="19"/>
      <c r="E970" s="37"/>
      <c r="F970" s="37"/>
      <c r="G970" s="37"/>
    </row>
    <row r="971" spans="1:7" ht="11.1" customHeight="1" x14ac:dyDescent="0.2">
      <c r="A971" s="4">
        <v>1604</v>
      </c>
      <c r="B971" s="4">
        <f t="shared" si="24"/>
        <v>17988</v>
      </c>
      <c r="C971" s="37"/>
      <c r="D971" s="19" t="s">
        <v>2088</v>
      </c>
      <c r="E971" s="37"/>
      <c r="F971" s="37" t="s">
        <v>2080</v>
      </c>
      <c r="G971" s="37" t="s">
        <v>2081</v>
      </c>
    </row>
    <row r="972" spans="1:7" ht="11.1" customHeight="1" x14ac:dyDescent="0.2">
      <c r="A972" s="26">
        <v>1606</v>
      </c>
      <c r="B972" s="7">
        <f t="shared" si="24"/>
        <v>17990</v>
      </c>
      <c r="C972" s="37"/>
      <c r="D972" s="19"/>
      <c r="E972" s="37"/>
      <c r="F972" s="37"/>
      <c r="G972" s="37"/>
    </row>
    <row r="973" spans="1:7" ht="11.1" customHeight="1" x14ac:dyDescent="0.2">
      <c r="A973" s="4">
        <v>1608</v>
      </c>
      <c r="B973" s="4">
        <f t="shared" si="24"/>
        <v>17992</v>
      </c>
      <c r="C973" s="37"/>
      <c r="D973" s="37" t="s">
        <v>2089</v>
      </c>
      <c r="E973" s="37"/>
      <c r="F973" s="37" t="s">
        <v>2080</v>
      </c>
      <c r="G973" s="37" t="s">
        <v>2091</v>
      </c>
    </row>
    <row r="974" spans="1:7" ht="11.1" customHeight="1" x14ac:dyDescent="0.2">
      <c r="A974" s="26">
        <v>1610</v>
      </c>
      <c r="B974" s="7">
        <f t="shared" si="24"/>
        <v>17994</v>
      </c>
      <c r="C974" s="37"/>
      <c r="D974" s="37"/>
      <c r="E974" s="37"/>
      <c r="F974" s="37"/>
      <c r="G974" s="37"/>
    </row>
    <row r="975" spans="1:7" ht="11.1" customHeight="1" x14ac:dyDescent="0.2">
      <c r="A975" s="4">
        <v>1612</v>
      </c>
      <c r="B975" s="4">
        <f t="shared" si="24"/>
        <v>17996</v>
      </c>
      <c r="C975" s="37"/>
      <c r="D975" s="37" t="s">
        <v>2090</v>
      </c>
      <c r="E975" s="37"/>
      <c r="F975" s="37" t="s">
        <v>2080</v>
      </c>
      <c r="G975" s="37" t="s">
        <v>2091</v>
      </c>
    </row>
    <row r="976" spans="1:7" ht="11.1" customHeight="1" x14ac:dyDescent="0.2">
      <c r="A976" s="26">
        <v>1614</v>
      </c>
      <c r="B976" s="7">
        <f t="shared" si="24"/>
        <v>17998</v>
      </c>
      <c r="C976" s="37"/>
      <c r="D976" s="37"/>
      <c r="E976" s="37"/>
      <c r="F976" s="37"/>
      <c r="G976" s="37"/>
    </row>
    <row r="977" spans="1:7" ht="11.1" customHeight="1" x14ac:dyDescent="0.2">
      <c r="A977" s="4">
        <v>1616</v>
      </c>
      <c r="B977" s="4">
        <f t="shared" si="24"/>
        <v>18000</v>
      </c>
      <c r="C977" s="37"/>
      <c r="D977" s="37"/>
      <c r="E977" s="37"/>
      <c r="F977" s="37"/>
      <c r="G977" s="37"/>
    </row>
    <row r="978" spans="1:7" ht="11.1" customHeight="1" x14ac:dyDescent="0.2">
      <c r="A978" s="26">
        <v>1618</v>
      </c>
      <c r="B978" s="7">
        <f t="shared" si="24"/>
        <v>18002</v>
      </c>
      <c r="C978" s="37"/>
      <c r="D978" s="37"/>
      <c r="E978" s="37"/>
      <c r="F978" s="37"/>
      <c r="G978" s="37"/>
    </row>
    <row r="979" spans="1:7" ht="11.1" customHeight="1" x14ac:dyDescent="0.2">
      <c r="A979" s="4">
        <v>1620</v>
      </c>
      <c r="B979" s="4">
        <f t="shared" si="24"/>
        <v>18004</v>
      </c>
      <c r="C979" s="37"/>
      <c r="D979" s="37"/>
      <c r="E979" s="37"/>
      <c r="F979" s="37"/>
      <c r="G979" s="37"/>
    </row>
    <row r="980" spans="1:7" ht="11.1" customHeight="1" x14ac:dyDescent="0.2">
      <c r="A980" s="26">
        <v>1622</v>
      </c>
      <c r="B980" s="7">
        <f t="shared" si="24"/>
        <v>18006</v>
      </c>
      <c r="C980" s="37"/>
      <c r="D980" s="37"/>
      <c r="E980" s="37"/>
      <c r="F980" s="37"/>
      <c r="G980" s="37"/>
    </row>
    <row r="981" spans="1:7" ht="11.1" customHeight="1" x14ac:dyDescent="0.2">
      <c r="A981" s="4">
        <v>1624</v>
      </c>
      <c r="B981" s="4">
        <f t="shared" si="24"/>
        <v>18008</v>
      </c>
      <c r="C981" s="37"/>
      <c r="D981" s="37"/>
      <c r="E981" s="37"/>
      <c r="F981" s="37"/>
      <c r="G981" s="37"/>
    </row>
    <row r="982" spans="1:7" ht="11.1" customHeight="1" x14ac:dyDescent="0.2">
      <c r="A982" s="26">
        <v>1626</v>
      </c>
      <c r="B982" s="7">
        <f t="shared" si="24"/>
        <v>18010</v>
      </c>
      <c r="C982" s="37"/>
      <c r="D982" s="37"/>
      <c r="E982" s="37"/>
      <c r="F982" s="37"/>
      <c r="G982" s="37"/>
    </row>
    <row r="983" spans="1:7" ht="11.1" customHeight="1" x14ac:dyDescent="0.2">
      <c r="A983" s="4">
        <v>1628</v>
      </c>
      <c r="B983" s="4">
        <f t="shared" si="24"/>
        <v>18012</v>
      </c>
      <c r="C983" s="37"/>
      <c r="D983" s="37"/>
      <c r="E983" s="37"/>
      <c r="F983" s="37"/>
      <c r="G983" s="37"/>
    </row>
    <row r="984" spans="1:7" ht="11.1" customHeight="1" x14ac:dyDescent="0.2">
      <c r="A984" s="26">
        <v>1630</v>
      </c>
      <c r="B984" s="7">
        <f t="shared" si="24"/>
        <v>18014</v>
      </c>
      <c r="C984" s="37"/>
      <c r="D984" s="37"/>
      <c r="E984" s="37"/>
      <c r="F984" s="37"/>
      <c r="G984" s="37"/>
    </row>
    <row r="985" spans="1:7" ht="11.1" customHeight="1" x14ac:dyDescent="0.2">
      <c r="A985" s="4">
        <v>1632</v>
      </c>
      <c r="B985" s="4">
        <f t="shared" si="24"/>
        <v>18016</v>
      </c>
      <c r="C985" s="37"/>
      <c r="D985" s="37"/>
      <c r="E985" s="37"/>
      <c r="F985" s="37"/>
      <c r="G985" s="37"/>
    </row>
    <row r="986" spans="1:7" ht="11.1" customHeight="1" x14ac:dyDescent="0.2">
      <c r="A986" s="26">
        <v>1634</v>
      </c>
      <c r="B986" s="7">
        <f t="shared" si="24"/>
        <v>18018</v>
      </c>
      <c r="C986" s="37"/>
      <c r="D986" s="37"/>
      <c r="E986" s="37"/>
      <c r="F986" s="37"/>
      <c r="G986" s="37"/>
    </row>
    <row r="987" spans="1:7" ht="11.1" customHeight="1" x14ac:dyDescent="0.2">
      <c r="A987" s="4">
        <v>1636</v>
      </c>
      <c r="B987" s="4">
        <f t="shared" si="24"/>
        <v>18020</v>
      </c>
      <c r="C987" s="37"/>
      <c r="D987" s="37"/>
      <c r="E987" s="37"/>
      <c r="F987" s="37"/>
      <c r="G987" s="37"/>
    </row>
    <row r="988" spans="1:7" ht="11.1" customHeight="1" x14ac:dyDescent="0.2">
      <c r="A988" s="26">
        <v>1638</v>
      </c>
      <c r="B988" s="7">
        <f t="shared" si="24"/>
        <v>18022</v>
      </c>
      <c r="C988" s="37"/>
      <c r="D988" s="37"/>
      <c r="E988" s="37"/>
      <c r="F988" s="37"/>
      <c r="G988" s="37"/>
    </row>
    <row r="989" spans="1:7" ht="11.1" customHeight="1" x14ac:dyDescent="0.2">
      <c r="A989" s="33"/>
      <c r="B989" s="33"/>
      <c r="C989" s="34"/>
      <c r="D989" s="34"/>
      <c r="E989" s="34"/>
      <c r="F989" s="34"/>
      <c r="G989" s="34"/>
    </row>
    <row r="990" spans="1:7" ht="11.1" customHeight="1" x14ac:dyDescent="0.2">
      <c r="A990" s="143">
        <v>1700</v>
      </c>
      <c r="B990" s="5">
        <f t="shared" si="24"/>
        <v>18084</v>
      </c>
      <c r="C990" s="144"/>
      <c r="D990" s="159" t="s">
        <v>2137</v>
      </c>
      <c r="E990" s="34"/>
      <c r="F990" s="34"/>
      <c r="G990" s="34"/>
    </row>
    <row r="991" spans="1:7" ht="11.1" customHeight="1" x14ac:dyDescent="0.2">
      <c r="A991" s="146">
        <v>1704</v>
      </c>
      <c r="B991" s="33">
        <f t="shared" si="24"/>
        <v>18088</v>
      </c>
      <c r="C991" s="34"/>
      <c r="D991" s="160" t="s">
        <v>2084</v>
      </c>
      <c r="E991" s="34"/>
      <c r="F991" s="34"/>
      <c r="G991" s="34"/>
    </row>
    <row r="992" spans="1:7" ht="11.1" customHeight="1" x14ac:dyDescent="0.2">
      <c r="A992" s="146">
        <v>1708</v>
      </c>
      <c r="B992" s="33">
        <f t="shared" si="24"/>
        <v>18092</v>
      </c>
      <c r="C992" s="34"/>
      <c r="D992" s="160" t="s">
        <v>2092</v>
      </c>
      <c r="E992" s="34"/>
      <c r="F992" s="34"/>
      <c r="G992" s="34"/>
    </row>
    <row r="993" spans="1:7" ht="11.1" customHeight="1" x14ac:dyDescent="0.2">
      <c r="A993" s="146">
        <v>1712</v>
      </c>
      <c r="B993" s="33">
        <f t="shared" si="24"/>
        <v>18096</v>
      </c>
      <c r="C993" s="34"/>
      <c r="D993" s="160" t="s">
        <v>2093</v>
      </c>
      <c r="E993" s="34"/>
      <c r="F993" s="34"/>
      <c r="G993" s="34"/>
    </row>
    <row r="994" spans="1:7" ht="11.1" customHeight="1" x14ac:dyDescent="0.2">
      <c r="A994" s="146">
        <v>1716</v>
      </c>
      <c r="B994" s="33">
        <f t="shared" si="24"/>
        <v>18100</v>
      </c>
      <c r="C994" s="34"/>
      <c r="D994" s="160" t="s">
        <v>2094</v>
      </c>
      <c r="E994" s="34"/>
      <c r="F994" s="34"/>
      <c r="G994" s="34"/>
    </row>
    <row r="995" spans="1:7" ht="11.1" customHeight="1" x14ac:dyDescent="0.2">
      <c r="A995" s="146">
        <v>1720</v>
      </c>
      <c r="B995" s="33">
        <f t="shared" si="24"/>
        <v>18104</v>
      </c>
      <c r="C995" s="34"/>
      <c r="D995" s="160" t="s">
        <v>2095</v>
      </c>
      <c r="E995" s="34"/>
      <c r="F995" s="34"/>
      <c r="G995" s="34"/>
    </row>
    <row r="996" spans="1:7" ht="11.1" customHeight="1" x14ac:dyDescent="0.2">
      <c r="A996" s="146">
        <v>1724</v>
      </c>
      <c r="B996" s="33">
        <f t="shared" si="24"/>
        <v>18108</v>
      </c>
      <c r="C996" s="34"/>
      <c r="D996" s="160" t="s">
        <v>2096</v>
      </c>
      <c r="E996" s="34"/>
      <c r="F996" s="34"/>
      <c r="G996" s="34"/>
    </row>
    <row r="997" spans="1:7" ht="11.1" customHeight="1" x14ac:dyDescent="0.2">
      <c r="A997" s="148">
        <v>1728</v>
      </c>
      <c r="B997" s="70">
        <f t="shared" si="24"/>
        <v>18112</v>
      </c>
      <c r="C997" s="51"/>
      <c r="D997" s="161" t="s">
        <v>2097</v>
      </c>
      <c r="E997" s="34"/>
      <c r="F997" s="34"/>
      <c r="G997" s="34"/>
    </row>
    <row r="998" spans="1:7" ht="11.1" customHeight="1" x14ac:dyDescent="0.2">
      <c r="A998" s="33">
        <v>1732</v>
      </c>
      <c r="B998" s="33">
        <f t="shared" si="24"/>
        <v>18116</v>
      </c>
      <c r="C998" s="34"/>
      <c r="D998" s="34" t="s">
        <v>2139</v>
      </c>
      <c r="E998" s="34"/>
      <c r="F998" s="34"/>
      <c r="G998" s="34"/>
    </row>
    <row r="999" spans="1:7" ht="11.1" customHeight="1" x14ac:dyDescent="0.2">
      <c r="A999" s="33">
        <v>1736</v>
      </c>
      <c r="B999" s="33">
        <f t="shared" si="24"/>
        <v>18120</v>
      </c>
      <c r="C999" s="34"/>
      <c r="D999" s="34" t="s">
        <v>2098</v>
      </c>
      <c r="E999" s="34"/>
      <c r="F999" s="34"/>
      <c r="G999" s="34"/>
    </row>
    <row r="1000" spans="1:7" ht="11.1" customHeight="1" x14ac:dyDescent="0.2">
      <c r="A1000" s="33">
        <v>1740</v>
      </c>
      <c r="B1000" s="33">
        <f t="shared" si="24"/>
        <v>18124</v>
      </c>
      <c r="C1000" s="34"/>
      <c r="D1000" s="34" t="s">
        <v>2099</v>
      </c>
      <c r="E1000" s="34"/>
      <c r="F1000" s="34"/>
      <c r="G1000" s="34"/>
    </row>
    <row r="1001" spans="1:7" ht="11.1" customHeight="1" x14ac:dyDescent="0.2">
      <c r="A1001" s="33">
        <v>1744</v>
      </c>
      <c r="B1001" s="33">
        <f t="shared" si="24"/>
        <v>18128</v>
      </c>
      <c r="C1001" s="34"/>
      <c r="D1001" s="34" t="s">
        <v>2100</v>
      </c>
      <c r="E1001" s="34"/>
      <c r="F1001" s="34"/>
      <c r="G1001" s="34"/>
    </row>
    <row r="1002" spans="1:7" ht="11.1" customHeight="1" x14ac:dyDescent="0.2">
      <c r="A1002" s="143">
        <v>1748</v>
      </c>
      <c r="B1002" s="150">
        <f t="shared" si="24"/>
        <v>18132</v>
      </c>
      <c r="C1002" s="144"/>
      <c r="D1002" s="145" t="s">
        <v>2138</v>
      </c>
      <c r="E1002" s="34"/>
      <c r="F1002" s="34"/>
      <c r="G1002" s="34"/>
    </row>
    <row r="1003" spans="1:7" ht="11.1" customHeight="1" x14ac:dyDescent="0.2">
      <c r="A1003" s="146">
        <v>1752</v>
      </c>
      <c r="B1003" s="33">
        <f t="shared" si="24"/>
        <v>18136</v>
      </c>
      <c r="C1003" s="34"/>
      <c r="D1003" s="147" t="s">
        <v>2101</v>
      </c>
      <c r="E1003" s="34"/>
      <c r="F1003" s="34"/>
      <c r="G1003" s="34"/>
    </row>
    <row r="1004" spans="1:7" ht="11.1" customHeight="1" x14ac:dyDescent="0.2">
      <c r="A1004" s="146">
        <v>1756</v>
      </c>
      <c r="B1004" s="33">
        <f t="shared" si="24"/>
        <v>18140</v>
      </c>
      <c r="C1004" s="34"/>
      <c r="D1004" s="147" t="s">
        <v>2102</v>
      </c>
      <c r="E1004" s="34"/>
      <c r="F1004" s="34"/>
      <c r="G1004" s="34"/>
    </row>
    <row r="1005" spans="1:7" ht="11.1" customHeight="1" x14ac:dyDescent="0.2">
      <c r="A1005" s="146">
        <v>1760</v>
      </c>
      <c r="B1005" s="33">
        <f t="shared" si="24"/>
        <v>18144</v>
      </c>
      <c r="C1005" s="34"/>
      <c r="D1005" s="147" t="s">
        <v>2103</v>
      </c>
      <c r="E1005" s="34"/>
      <c r="F1005" s="34"/>
      <c r="G1005" s="34"/>
    </row>
    <row r="1006" spans="1:7" ht="11.1" customHeight="1" x14ac:dyDescent="0.2">
      <c r="A1006" s="146">
        <v>1764</v>
      </c>
      <c r="B1006" s="33">
        <f t="shared" si="24"/>
        <v>18148</v>
      </c>
      <c r="C1006" s="34"/>
      <c r="D1006" s="147" t="s">
        <v>2104</v>
      </c>
      <c r="E1006" s="34"/>
      <c r="F1006" s="34"/>
      <c r="G1006" s="34"/>
    </row>
    <row r="1007" spans="1:7" ht="11.1" customHeight="1" x14ac:dyDescent="0.2">
      <c r="A1007" s="146">
        <v>1768</v>
      </c>
      <c r="B1007" s="33">
        <f t="shared" si="24"/>
        <v>18152</v>
      </c>
      <c r="C1007" s="34"/>
      <c r="D1007" s="147" t="s">
        <v>2105</v>
      </c>
      <c r="E1007" s="34"/>
      <c r="F1007" s="34"/>
      <c r="G1007" s="34"/>
    </row>
    <row r="1008" spans="1:7" ht="11.1" customHeight="1" x14ac:dyDescent="0.2">
      <c r="A1008" s="146">
        <v>1772</v>
      </c>
      <c r="B1008" s="33">
        <f t="shared" si="24"/>
        <v>18156</v>
      </c>
      <c r="C1008" s="34"/>
      <c r="D1008" s="147" t="s">
        <v>2106</v>
      </c>
      <c r="E1008" s="34"/>
      <c r="F1008" s="34"/>
      <c r="G1008" s="34"/>
    </row>
    <row r="1009" spans="1:7" ht="11.1" customHeight="1" x14ac:dyDescent="0.2">
      <c r="A1009" s="148">
        <v>1776</v>
      </c>
      <c r="B1009" s="70">
        <f t="shared" si="24"/>
        <v>18160</v>
      </c>
      <c r="C1009" s="51"/>
      <c r="D1009" s="149" t="s">
        <v>2107</v>
      </c>
      <c r="E1009" s="34"/>
      <c r="F1009" s="34"/>
      <c r="G1009" s="34"/>
    </row>
    <row r="1010" spans="1:7" ht="11.1" customHeight="1" x14ac:dyDescent="0.2">
      <c r="A1010" s="33">
        <v>1780</v>
      </c>
      <c r="B1010" s="33">
        <f t="shared" ref="B1010:B1025" si="25">+A1010+16384</f>
        <v>18164</v>
      </c>
      <c r="C1010" s="34"/>
      <c r="D1010" s="34" t="s">
        <v>2140</v>
      </c>
      <c r="E1010" s="34"/>
      <c r="F1010" s="34"/>
      <c r="G1010" s="34"/>
    </row>
    <row r="1011" spans="1:7" ht="11.1" customHeight="1" x14ac:dyDescent="0.2">
      <c r="A1011" s="33">
        <v>1784</v>
      </c>
      <c r="B1011" s="33">
        <f t="shared" si="25"/>
        <v>18168</v>
      </c>
      <c r="C1011" s="34"/>
      <c r="D1011" s="34" t="s">
        <v>2108</v>
      </c>
      <c r="E1011" s="34"/>
      <c r="F1011" s="34"/>
      <c r="G1011" s="34"/>
    </row>
    <row r="1012" spans="1:7" ht="11.1" customHeight="1" x14ac:dyDescent="0.2">
      <c r="A1012" s="33">
        <v>1788</v>
      </c>
      <c r="B1012" s="33">
        <f t="shared" si="25"/>
        <v>18172</v>
      </c>
      <c r="C1012" s="34"/>
      <c r="D1012" s="34" t="s">
        <v>2109</v>
      </c>
      <c r="E1012" s="34"/>
      <c r="F1012" s="34"/>
      <c r="G1012" s="34"/>
    </row>
    <row r="1013" spans="1:7" ht="11.1" customHeight="1" x14ac:dyDescent="0.2">
      <c r="A1013" s="33">
        <v>1792</v>
      </c>
      <c r="B1013" s="33">
        <f t="shared" si="25"/>
        <v>18176</v>
      </c>
      <c r="C1013" s="34"/>
      <c r="D1013" s="34" t="s">
        <v>2110</v>
      </c>
      <c r="E1013" s="34"/>
      <c r="F1013" s="34"/>
      <c r="G1013" s="34"/>
    </row>
    <row r="1014" spans="1:7" ht="11.1" customHeight="1" x14ac:dyDescent="0.2">
      <c r="A1014" s="143">
        <v>1796</v>
      </c>
      <c r="B1014" s="150">
        <f t="shared" si="25"/>
        <v>18180</v>
      </c>
      <c r="C1014" s="144"/>
      <c r="D1014" s="145" t="s">
        <v>2141</v>
      </c>
      <c r="E1014" s="34"/>
      <c r="F1014" s="34"/>
      <c r="G1014" s="34"/>
    </row>
    <row r="1015" spans="1:7" ht="11.1" customHeight="1" x14ac:dyDescent="0.2">
      <c r="A1015" s="146">
        <v>1800</v>
      </c>
      <c r="B1015" s="33">
        <f t="shared" si="25"/>
        <v>18184</v>
      </c>
      <c r="C1015" s="34"/>
      <c r="D1015" s="147" t="s">
        <v>2111</v>
      </c>
      <c r="E1015" s="34"/>
      <c r="F1015" s="34"/>
      <c r="G1015" s="34"/>
    </row>
    <row r="1016" spans="1:7" ht="11.1" customHeight="1" x14ac:dyDescent="0.2">
      <c r="A1016" s="146">
        <v>1804</v>
      </c>
      <c r="B1016" s="33">
        <f t="shared" si="25"/>
        <v>18188</v>
      </c>
      <c r="C1016" s="34"/>
      <c r="D1016" s="147" t="s">
        <v>2112</v>
      </c>
      <c r="E1016" s="34"/>
      <c r="F1016" s="34"/>
      <c r="G1016" s="34"/>
    </row>
    <row r="1017" spans="1:7" ht="11.1" customHeight="1" x14ac:dyDescent="0.2">
      <c r="A1017" s="146">
        <v>1808</v>
      </c>
      <c r="B1017" s="33">
        <f t="shared" si="25"/>
        <v>18192</v>
      </c>
      <c r="C1017" s="34"/>
      <c r="D1017" s="147" t="s">
        <v>2113</v>
      </c>
      <c r="E1017" s="34"/>
      <c r="F1017" s="34"/>
      <c r="G1017" s="34"/>
    </row>
    <row r="1018" spans="1:7" ht="11.1" customHeight="1" x14ac:dyDescent="0.2">
      <c r="A1018" s="146">
        <v>1812</v>
      </c>
      <c r="B1018" s="33">
        <f t="shared" si="25"/>
        <v>18196</v>
      </c>
      <c r="C1018" s="34"/>
      <c r="D1018" s="147" t="s">
        <v>2114</v>
      </c>
      <c r="E1018" s="34"/>
      <c r="F1018" s="34"/>
      <c r="G1018" s="34"/>
    </row>
    <row r="1019" spans="1:7" ht="11.1" customHeight="1" x14ac:dyDescent="0.2">
      <c r="A1019" s="146">
        <v>1816</v>
      </c>
      <c r="B1019" s="33">
        <f t="shared" si="25"/>
        <v>18200</v>
      </c>
      <c r="C1019" s="34"/>
      <c r="D1019" s="147" t="s">
        <v>2115</v>
      </c>
      <c r="E1019" s="34"/>
      <c r="F1019" s="34"/>
      <c r="G1019" s="34"/>
    </row>
    <row r="1020" spans="1:7" ht="11.1" customHeight="1" x14ac:dyDescent="0.2">
      <c r="A1020" s="146">
        <v>1820</v>
      </c>
      <c r="B1020" s="33">
        <f t="shared" si="25"/>
        <v>18204</v>
      </c>
      <c r="C1020" s="34"/>
      <c r="D1020" s="147" t="s">
        <v>2116</v>
      </c>
      <c r="E1020" s="34"/>
      <c r="F1020" s="34"/>
      <c r="G1020" s="34"/>
    </row>
    <row r="1021" spans="1:7" ht="11.1" customHeight="1" x14ac:dyDescent="0.2">
      <c r="A1021" s="148">
        <v>1824</v>
      </c>
      <c r="B1021" s="70">
        <f t="shared" si="25"/>
        <v>18208</v>
      </c>
      <c r="C1021" s="51"/>
      <c r="D1021" s="149" t="s">
        <v>2117</v>
      </c>
      <c r="E1021" s="34"/>
      <c r="F1021" s="34"/>
      <c r="G1021" s="34"/>
    </row>
    <row r="1022" spans="1:7" ht="11.1" customHeight="1" x14ac:dyDescent="0.2">
      <c r="A1022" s="33">
        <v>1828</v>
      </c>
      <c r="B1022" s="33">
        <f t="shared" si="25"/>
        <v>18212</v>
      </c>
      <c r="C1022" s="34"/>
      <c r="D1022" s="34" t="s">
        <v>2142</v>
      </c>
      <c r="E1022" s="34"/>
      <c r="F1022" s="34"/>
      <c r="G1022" s="34"/>
    </row>
    <row r="1023" spans="1:7" ht="11.1" customHeight="1" x14ac:dyDescent="0.2">
      <c r="A1023" s="33">
        <v>1832</v>
      </c>
      <c r="B1023" s="33">
        <f t="shared" si="25"/>
        <v>18216</v>
      </c>
      <c r="C1023" s="34"/>
      <c r="D1023" s="34" t="s">
        <v>2118</v>
      </c>
      <c r="E1023" s="34"/>
      <c r="F1023" s="34"/>
      <c r="G1023" s="34"/>
    </row>
    <row r="1024" spans="1:7" ht="11.1" customHeight="1" x14ac:dyDescent="0.2">
      <c r="A1024" s="33">
        <v>1836</v>
      </c>
      <c r="B1024" s="33">
        <f t="shared" si="25"/>
        <v>18220</v>
      </c>
      <c r="C1024" s="34"/>
      <c r="D1024" s="34" t="s">
        <v>2119</v>
      </c>
      <c r="E1024" s="34"/>
      <c r="F1024" s="34"/>
      <c r="G1024" s="34"/>
    </row>
    <row r="1025" spans="1:7" ht="11.1" customHeight="1" x14ac:dyDescent="0.2">
      <c r="A1025" s="33">
        <v>1840</v>
      </c>
      <c r="B1025" s="33">
        <f t="shared" si="25"/>
        <v>18224</v>
      </c>
      <c r="C1025" s="34"/>
      <c r="D1025" s="34" t="s">
        <v>2120</v>
      </c>
      <c r="E1025" s="34"/>
      <c r="F1025" s="34"/>
      <c r="G1025" s="34"/>
    </row>
    <row r="1026" spans="1:7" ht="11.1" customHeight="1" x14ac:dyDescent="0.2">
      <c r="A1026" s="33"/>
      <c r="B1026" s="33"/>
      <c r="C1026" s="34"/>
      <c r="D1026" s="34"/>
      <c r="E1026" s="34"/>
      <c r="F1026" s="34"/>
      <c r="G1026" s="34"/>
    </row>
    <row r="1027" spans="1:7" ht="11.1" customHeight="1" x14ac:dyDescent="0.2">
      <c r="A1027" s="165" t="s">
        <v>2127</v>
      </c>
      <c r="B1027" s="166"/>
      <c r="C1027" s="166"/>
      <c r="D1027" s="166"/>
      <c r="E1027" s="166"/>
      <c r="F1027" s="166"/>
      <c r="G1027" s="167"/>
    </row>
    <row r="1028" spans="1:7" ht="11.1" customHeight="1" x14ac:dyDescent="0.2">
      <c r="A1028" s="151">
        <v>1850</v>
      </c>
      <c r="B1028" s="151">
        <f t="shared" ref="B1028:B1032" si="26">+A1028+16384</f>
        <v>18234</v>
      </c>
      <c r="C1028" s="152"/>
      <c r="D1028" s="152" t="s">
        <v>2121</v>
      </c>
      <c r="E1028" s="152"/>
      <c r="F1028" s="152"/>
      <c r="G1028" s="152"/>
    </row>
    <row r="1029" spans="1:7" ht="11.1" customHeight="1" x14ac:dyDescent="0.2">
      <c r="A1029" s="151">
        <v>1852</v>
      </c>
      <c r="B1029" s="151">
        <f t="shared" si="26"/>
        <v>18236</v>
      </c>
      <c r="C1029" s="152"/>
      <c r="D1029" s="152" t="s">
        <v>2122</v>
      </c>
      <c r="E1029" s="152"/>
      <c r="F1029" s="152"/>
      <c r="G1029" s="152"/>
    </row>
    <row r="1030" spans="1:7" ht="11.1" customHeight="1" x14ac:dyDescent="0.2">
      <c r="A1030" s="151">
        <v>1854</v>
      </c>
      <c r="B1030" s="151">
        <f t="shared" si="26"/>
        <v>18238</v>
      </c>
      <c r="C1030" s="152"/>
      <c r="D1030" s="152" t="s">
        <v>2123</v>
      </c>
      <c r="E1030" s="152"/>
      <c r="F1030" s="152"/>
      <c r="G1030" s="152"/>
    </row>
    <row r="1031" spans="1:7" ht="11.1" customHeight="1" x14ac:dyDescent="0.2">
      <c r="A1031" s="151">
        <v>1856</v>
      </c>
      <c r="B1031" s="151">
        <f t="shared" si="26"/>
        <v>18240</v>
      </c>
      <c r="C1031" s="152"/>
      <c r="D1031" s="152" t="s">
        <v>2124</v>
      </c>
      <c r="E1031" s="152"/>
      <c r="F1031" s="152"/>
      <c r="G1031" s="152"/>
    </row>
    <row r="1032" spans="1:7" ht="11.1" customHeight="1" x14ac:dyDescent="0.2">
      <c r="A1032" s="151">
        <v>1858</v>
      </c>
      <c r="B1032" s="151">
        <f t="shared" si="26"/>
        <v>18242</v>
      </c>
      <c r="C1032" s="152"/>
      <c r="D1032" s="152" t="s">
        <v>2125</v>
      </c>
      <c r="E1032" s="152"/>
      <c r="F1032" s="152"/>
      <c r="G1032" s="152"/>
    </row>
    <row r="1033" spans="1:7" ht="11.1" customHeight="1" x14ac:dyDescent="0.2">
      <c r="A1033" s="151">
        <v>1860</v>
      </c>
      <c r="B1033" s="151">
        <f t="shared" ref="B1033:B1036" si="27">+A1033+16384</f>
        <v>18244</v>
      </c>
      <c r="C1033" s="152"/>
      <c r="D1033" s="152" t="s">
        <v>2126</v>
      </c>
      <c r="E1033" s="152"/>
      <c r="F1033" s="152"/>
      <c r="G1033" s="152"/>
    </row>
    <row r="1034" spans="1:7" ht="11.1" customHeight="1" x14ac:dyDescent="0.2">
      <c r="A1034" s="151"/>
      <c r="B1034" s="151"/>
      <c r="C1034" s="152"/>
      <c r="D1034" s="152"/>
      <c r="E1034" s="152"/>
      <c r="F1034" s="152"/>
      <c r="G1034" s="152"/>
    </row>
    <row r="1035" spans="1:7" ht="11.1" customHeight="1" x14ac:dyDescent="0.2">
      <c r="A1035" s="151">
        <v>1880</v>
      </c>
      <c r="B1035" s="151">
        <f t="shared" si="27"/>
        <v>18264</v>
      </c>
      <c r="C1035" s="152" t="s">
        <v>2128</v>
      </c>
      <c r="D1035" s="154"/>
      <c r="E1035" s="152"/>
      <c r="F1035" s="152"/>
      <c r="G1035" s="152"/>
    </row>
    <row r="1036" spans="1:7" ht="11.1" customHeight="1" x14ac:dyDescent="0.2">
      <c r="A1036" s="153">
        <v>1882</v>
      </c>
      <c r="B1036" s="153">
        <f t="shared" si="27"/>
        <v>18266</v>
      </c>
      <c r="C1036" s="154" t="s">
        <v>2129</v>
      </c>
      <c r="D1036" s="154"/>
      <c r="E1036" s="154"/>
      <c r="F1036" s="154"/>
      <c r="G1036" s="154"/>
    </row>
    <row r="1038" spans="1:7" ht="11.1" customHeight="1" x14ac:dyDescent="0.2">
      <c r="A1038" s="2">
        <v>1890</v>
      </c>
      <c r="C1038" s="1" t="s">
        <v>2130</v>
      </c>
    </row>
    <row r="1039" spans="1:7" ht="11.1" customHeight="1" x14ac:dyDescent="0.2">
      <c r="A1039" s="2">
        <v>1892</v>
      </c>
      <c r="D1039" s="1" t="s">
        <v>2131</v>
      </c>
    </row>
    <row r="1041" spans="1:7" ht="11.1" customHeight="1" x14ac:dyDescent="0.2">
      <c r="A1041" s="2">
        <v>1900</v>
      </c>
      <c r="B1041" s="2">
        <f t="shared" ref="B1041:B1096" si="28">+A1041+16384</f>
        <v>18284</v>
      </c>
      <c r="C1041" s="1" t="s">
        <v>2143</v>
      </c>
      <c r="E1041" s="1" t="s">
        <v>2167</v>
      </c>
    </row>
    <row r="1042" spans="1:7" ht="11.1" customHeight="1" x14ac:dyDescent="0.2">
      <c r="A1042" s="2">
        <v>1902</v>
      </c>
      <c r="B1042" s="2">
        <f t="shared" si="28"/>
        <v>18286</v>
      </c>
      <c r="C1042" s="1" t="s">
        <v>2144</v>
      </c>
    </row>
    <row r="1043" spans="1:7" ht="11.1" customHeight="1" x14ac:dyDescent="0.2">
      <c r="A1043" s="2">
        <v>1904</v>
      </c>
      <c r="B1043" s="2">
        <f t="shared" si="28"/>
        <v>18288</v>
      </c>
      <c r="C1043" s="1" t="s">
        <v>2145</v>
      </c>
    </row>
    <row r="1044" spans="1:7" ht="11.1" customHeight="1" x14ac:dyDescent="0.2">
      <c r="A1044" s="2">
        <v>1906</v>
      </c>
      <c r="B1044" s="2">
        <f t="shared" si="28"/>
        <v>18290</v>
      </c>
      <c r="C1044" s="1" t="s">
        <v>2146</v>
      </c>
    </row>
    <row r="1045" spans="1:7" ht="11.1" customHeight="1" x14ac:dyDescent="0.2">
      <c r="A1045" s="2">
        <v>1908</v>
      </c>
      <c r="B1045" s="2">
        <f t="shared" si="28"/>
        <v>18292</v>
      </c>
      <c r="C1045" s="1" t="s">
        <v>2147</v>
      </c>
    </row>
    <row r="1046" spans="1:7" ht="11.1" customHeight="1" x14ac:dyDescent="0.2">
      <c r="A1046" s="2">
        <v>1910</v>
      </c>
      <c r="B1046" s="2">
        <f t="shared" si="28"/>
        <v>18294</v>
      </c>
      <c r="C1046" s="1" t="s">
        <v>2148</v>
      </c>
    </row>
    <row r="1047" spans="1:7" ht="11.1" customHeight="1" x14ac:dyDescent="0.2">
      <c r="A1047" s="2">
        <v>1912</v>
      </c>
      <c r="B1047" s="2">
        <f t="shared" si="28"/>
        <v>18296</v>
      </c>
      <c r="C1047" s="1" t="s">
        <v>2149</v>
      </c>
    </row>
    <row r="1048" spans="1:7" ht="11.1" customHeight="1" x14ac:dyDescent="0.2">
      <c r="A1048" s="2">
        <v>1914</v>
      </c>
      <c r="B1048" s="2">
        <f t="shared" si="28"/>
        <v>18298</v>
      </c>
      <c r="C1048" s="1" t="s">
        <v>2150</v>
      </c>
    </row>
    <row r="1049" spans="1:7" ht="11.1" customHeight="1" x14ac:dyDescent="0.2">
      <c r="A1049" s="2">
        <v>1916</v>
      </c>
      <c r="B1049" s="2">
        <f t="shared" si="28"/>
        <v>18300</v>
      </c>
      <c r="C1049" s="1" t="s">
        <v>2151</v>
      </c>
      <c r="D1049" s="34"/>
      <c r="E1049" s="34"/>
      <c r="F1049" s="34"/>
      <c r="G1049" s="34"/>
    </row>
    <row r="1050" spans="1:7" ht="11.1" customHeight="1" x14ac:dyDescent="0.2">
      <c r="A1050" s="2">
        <v>1918</v>
      </c>
      <c r="B1050" s="2">
        <f t="shared" si="28"/>
        <v>18302</v>
      </c>
      <c r="C1050" s="1" t="s">
        <v>2152</v>
      </c>
      <c r="D1050" s="34"/>
      <c r="E1050" s="34"/>
      <c r="F1050" s="34"/>
      <c r="G1050" s="34"/>
    </row>
    <row r="1051" spans="1:7" ht="11.1" customHeight="1" x14ac:dyDescent="0.2">
      <c r="A1051" s="2">
        <v>1920</v>
      </c>
      <c r="B1051" s="2">
        <f t="shared" si="28"/>
        <v>18304</v>
      </c>
      <c r="C1051" s="1" t="s">
        <v>2153</v>
      </c>
      <c r="D1051" s="34"/>
      <c r="E1051" s="34"/>
      <c r="F1051" s="34"/>
      <c r="G1051" s="34"/>
    </row>
    <row r="1052" spans="1:7" ht="11.1" customHeight="1" x14ac:dyDescent="0.2">
      <c r="A1052" s="2">
        <v>1922</v>
      </c>
      <c r="B1052" s="2">
        <f t="shared" si="28"/>
        <v>18306</v>
      </c>
      <c r="C1052" s="1" t="s">
        <v>2154</v>
      </c>
      <c r="D1052" s="34"/>
      <c r="E1052" s="34"/>
      <c r="F1052" s="34"/>
      <c r="G1052" s="34"/>
    </row>
    <row r="1053" spans="1:7" ht="11.1" customHeight="1" x14ac:dyDescent="0.2">
      <c r="A1053" s="2">
        <v>1924</v>
      </c>
      <c r="B1053" s="2">
        <f t="shared" si="28"/>
        <v>18308</v>
      </c>
      <c r="C1053" s="1" t="s">
        <v>2155</v>
      </c>
      <c r="D1053" s="34"/>
      <c r="E1053" s="34"/>
      <c r="F1053" s="34"/>
      <c r="G1053" s="34"/>
    </row>
    <row r="1054" spans="1:7" ht="11.1" customHeight="1" x14ac:dyDescent="0.2">
      <c r="A1054" s="2">
        <v>1926</v>
      </c>
      <c r="B1054" s="2">
        <f t="shared" si="28"/>
        <v>18310</v>
      </c>
      <c r="C1054" s="1" t="s">
        <v>2158</v>
      </c>
      <c r="D1054" s="34"/>
      <c r="E1054" s="34"/>
      <c r="F1054" s="34"/>
      <c r="G1054" s="34"/>
    </row>
    <row r="1055" spans="1:7" ht="11.1" customHeight="1" x14ac:dyDescent="0.2">
      <c r="A1055" s="2">
        <v>1928</v>
      </c>
      <c r="B1055" s="2">
        <f t="shared" si="28"/>
        <v>18312</v>
      </c>
      <c r="C1055" s="1" t="s">
        <v>2157</v>
      </c>
      <c r="D1055" s="34"/>
      <c r="E1055" s="34"/>
      <c r="F1055" s="34"/>
      <c r="G1055" s="34"/>
    </row>
    <row r="1056" spans="1:7" ht="11.1" customHeight="1" x14ac:dyDescent="0.2">
      <c r="A1056" s="2">
        <v>1930</v>
      </c>
      <c r="B1056" s="2">
        <f t="shared" si="28"/>
        <v>18314</v>
      </c>
      <c r="C1056" s="1" t="s">
        <v>2156</v>
      </c>
      <c r="D1056" s="34"/>
      <c r="E1056" s="34"/>
      <c r="F1056" s="34"/>
      <c r="G1056" s="34"/>
    </row>
    <row r="1057" spans="1:12" ht="11.1" customHeight="1" x14ac:dyDescent="0.2">
      <c r="A1057" s="2">
        <v>1932</v>
      </c>
      <c r="B1057" s="2">
        <f t="shared" si="28"/>
        <v>18316</v>
      </c>
      <c r="C1057" s="1" t="s">
        <v>2159</v>
      </c>
      <c r="D1057" s="34"/>
      <c r="E1057" s="34"/>
      <c r="F1057" s="34"/>
      <c r="G1057" s="34"/>
    </row>
    <row r="1058" spans="1:12" ht="11.1" customHeight="1" x14ac:dyDescent="0.2">
      <c r="A1058" s="2">
        <v>1934</v>
      </c>
      <c r="B1058" s="2">
        <f t="shared" si="28"/>
        <v>18318</v>
      </c>
      <c r="C1058" s="1" t="s">
        <v>2160</v>
      </c>
      <c r="D1058" s="34"/>
      <c r="E1058" s="34"/>
      <c r="F1058" s="34"/>
      <c r="G1058" s="34"/>
    </row>
    <row r="1059" spans="1:12" ht="11.1" customHeight="1" x14ac:dyDescent="0.2">
      <c r="A1059" s="2">
        <v>1936</v>
      </c>
      <c r="B1059" s="2">
        <f t="shared" si="28"/>
        <v>18320</v>
      </c>
      <c r="C1059" s="1" t="s">
        <v>2161</v>
      </c>
      <c r="D1059" s="34"/>
      <c r="E1059" s="34"/>
      <c r="F1059" s="34"/>
      <c r="G1059" s="34"/>
    </row>
    <row r="1060" spans="1:12" ht="11.1" customHeight="1" x14ac:dyDescent="0.2">
      <c r="A1060" s="2">
        <v>1938</v>
      </c>
      <c r="B1060" s="2">
        <f t="shared" si="28"/>
        <v>18322</v>
      </c>
      <c r="C1060" s="1" t="s">
        <v>2162</v>
      </c>
      <c r="D1060" s="34"/>
      <c r="E1060" s="34"/>
      <c r="F1060" s="34"/>
      <c r="G1060" s="34"/>
    </row>
    <row r="1061" spans="1:12" ht="11.1" customHeight="1" x14ac:dyDescent="0.2">
      <c r="A1061" s="2">
        <v>1940</v>
      </c>
      <c r="B1061" s="2">
        <f t="shared" si="28"/>
        <v>18324</v>
      </c>
      <c r="C1061" s="1" t="s">
        <v>2163</v>
      </c>
      <c r="D1061" s="34"/>
      <c r="E1061" s="34"/>
      <c r="F1061" s="34"/>
      <c r="G1061" s="34"/>
    </row>
    <row r="1062" spans="1:12" ht="11.1" customHeight="1" x14ac:dyDescent="0.2">
      <c r="A1062" s="2">
        <v>1942</v>
      </c>
      <c r="B1062" s="2">
        <f t="shared" si="28"/>
        <v>18326</v>
      </c>
      <c r="C1062" s="1" t="s">
        <v>2164</v>
      </c>
      <c r="D1062" s="34"/>
      <c r="E1062" s="34"/>
      <c r="F1062" s="34"/>
      <c r="G1062" s="34"/>
    </row>
    <row r="1063" spans="1:12" ht="11.1" customHeight="1" x14ac:dyDescent="0.2">
      <c r="A1063" s="2">
        <v>1944</v>
      </c>
      <c r="B1063" s="2">
        <f t="shared" si="28"/>
        <v>18328</v>
      </c>
      <c r="C1063" s="1" t="s">
        <v>2165</v>
      </c>
      <c r="D1063" s="34"/>
      <c r="E1063" s="34"/>
      <c r="F1063" s="34"/>
      <c r="G1063" s="34"/>
    </row>
    <row r="1064" spans="1:12" ht="11.1" customHeight="1" x14ac:dyDescent="0.2">
      <c r="A1064" s="2">
        <v>1946</v>
      </c>
      <c r="B1064" s="2">
        <f t="shared" si="28"/>
        <v>18330</v>
      </c>
      <c r="C1064" s="1" t="s">
        <v>2166</v>
      </c>
      <c r="D1064" s="34"/>
      <c r="E1064" s="34"/>
      <c r="F1064" s="34"/>
      <c r="G1064" s="34"/>
    </row>
    <row r="1065" spans="1:12" ht="11.1" customHeight="1" x14ac:dyDescent="0.2">
      <c r="D1065" s="34"/>
      <c r="E1065" s="34"/>
      <c r="F1065" s="34"/>
      <c r="G1065" s="34"/>
    </row>
    <row r="1066" spans="1:12" ht="11.1" customHeight="1" x14ac:dyDescent="0.2">
      <c r="A1066" s="33">
        <v>1950</v>
      </c>
      <c r="B1066" s="2">
        <f t="shared" si="28"/>
        <v>18334</v>
      </c>
      <c r="C1066" s="34" t="s">
        <v>2168</v>
      </c>
      <c r="D1066" s="34"/>
      <c r="E1066" s="34"/>
      <c r="F1066" s="34"/>
      <c r="G1066" s="34"/>
    </row>
    <row r="1067" spans="1:12" ht="11.1" customHeight="1" x14ac:dyDescent="0.2">
      <c r="A1067" s="33">
        <v>1952</v>
      </c>
      <c r="B1067" s="2">
        <f t="shared" si="28"/>
        <v>18336</v>
      </c>
      <c r="C1067" s="34" t="s">
        <v>2170</v>
      </c>
      <c r="D1067" s="1" t="s">
        <v>2171</v>
      </c>
      <c r="E1067" s="34" t="s">
        <v>2172</v>
      </c>
      <c r="F1067" s="34"/>
      <c r="G1067" s="34"/>
    </row>
    <row r="1068" spans="1:12" s="51" customFormat="1" ht="11.1" customHeight="1" x14ac:dyDescent="0.2">
      <c r="A1068" s="70"/>
      <c r="B1068" s="70"/>
    </row>
    <row r="1069" spans="1:12" ht="11.1" customHeight="1" x14ac:dyDescent="0.2">
      <c r="A1069" s="165" t="s">
        <v>2201</v>
      </c>
      <c r="B1069" s="166"/>
      <c r="C1069" s="166"/>
      <c r="D1069" s="166"/>
      <c r="E1069" s="166"/>
      <c r="F1069" s="166"/>
      <c r="G1069" s="167"/>
    </row>
    <row r="1070" spans="1:12" ht="10.5" customHeight="1" x14ac:dyDescent="0.2">
      <c r="A1070" s="8" t="s">
        <v>23</v>
      </c>
      <c r="B1070" s="9" t="s">
        <v>24</v>
      </c>
      <c r="C1070" s="9" t="s">
        <v>25</v>
      </c>
      <c r="D1070" s="10" t="s">
        <v>2202</v>
      </c>
      <c r="E1070" s="10"/>
      <c r="F1070" s="9"/>
      <c r="G1070" s="10"/>
      <c r="L1070" s="1">
        <v>1842</v>
      </c>
    </row>
    <row r="1071" spans="1:12" ht="11.1" customHeight="1" x14ac:dyDescent="0.2">
      <c r="A1071" s="4">
        <v>1960</v>
      </c>
      <c r="B1071" s="4">
        <f t="shared" si="28"/>
        <v>18344</v>
      </c>
      <c r="C1071" s="37" t="s">
        <v>2175</v>
      </c>
      <c r="D1071" s="37"/>
      <c r="E1071" s="37"/>
      <c r="F1071" s="37"/>
      <c r="G1071" s="37"/>
      <c r="L1071" s="1">
        <f>A1071-$L$1070</f>
        <v>118</v>
      </c>
    </row>
    <row r="1072" spans="1:12" ht="11.1" customHeight="1" x14ac:dyDescent="0.2">
      <c r="A1072" s="4">
        <v>1961</v>
      </c>
      <c r="B1072" s="4">
        <f t="shared" si="28"/>
        <v>18345</v>
      </c>
      <c r="C1072" s="37" t="s">
        <v>2176</v>
      </c>
      <c r="D1072" s="37" t="s">
        <v>2203</v>
      </c>
      <c r="E1072" s="37"/>
      <c r="F1072" s="37"/>
      <c r="G1072" s="37"/>
      <c r="L1072" s="1">
        <f t="shared" ref="L1072:L1096" si="29">A1072-$L$1070</f>
        <v>119</v>
      </c>
    </row>
    <row r="1073" spans="1:12" ht="11.1" customHeight="1" x14ac:dyDescent="0.2">
      <c r="A1073" s="4">
        <v>1962</v>
      </c>
      <c r="B1073" s="4">
        <f t="shared" si="28"/>
        <v>18346</v>
      </c>
      <c r="C1073" s="37" t="s">
        <v>2177</v>
      </c>
      <c r="D1073" s="37" t="s">
        <v>2204</v>
      </c>
      <c r="E1073" s="37"/>
      <c r="F1073" s="37"/>
      <c r="G1073" s="37"/>
      <c r="L1073" s="1">
        <f t="shared" si="29"/>
        <v>120</v>
      </c>
    </row>
    <row r="1074" spans="1:12" ht="11.1" customHeight="1" x14ac:dyDescent="0.2">
      <c r="A1074" s="4">
        <v>1963</v>
      </c>
      <c r="B1074" s="4">
        <f t="shared" si="28"/>
        <v>18347</v>
      </c>
      <c r="C1074" s="37" t="s">
        <v>2178</v>
      </c>
      <c r="D1074" s="37" t="s">
        <v>2205</v>
      </c>
      <c r="E1074" s="37"/>
      <c r="F1074" s="37"/>
      <c r="G1074" s="37"/>
      <c r="L1074" s="1">
        <f t="shared" si="29"/>
        <v>121</v>
      </c>
    </row>
    <row r="1075" spans="1:12" ht="11.1" customHeight="1" x14ac:dyDescent="0.2">
      <c r="A1075" s="4">
        <v>1964</v>
      </c>
      <c r="B1075" s="4">
        <f t="shared" si="28"/>
        <v>18348</v>
      </c>
      <c r="C1075" s="37" t="s">
        <v>2179</v>
      </c>
      <c r="D1075" s="37"/>
      <c r="E1075" s="37"/>
      <c r="F1075" s="37"/>
      <c r="G1075" s="37"/>
      <c r="L1075" s="1">
        <f t="shared" si="29"/>
        <v>122</v>
      </c>
    </row>
    <row r="1076" spans="1:12" ht="11.1" customHeight="1" x14ac:dyDescent="0.2">
      <c r="A1076" s="4">
        <v>1965</v>
      </c>
      <c r="B1076" s="4">
        <f t="shared" si="28"/>
        <v>18349</v>
      </c>
      <c r="C1076" s="37" t="s">
        <v>2180</v>
      </c>
      <c r="D1076" s="37"/>
      <c r="E1076" s="37"/>
      <c r="F1076" s="37"/>
      <c r="G1076" s="37"/>
      <c r="L1076" s="1">
        <f t="shared" si="29"/>
        <v>123</v>
      </c>
    </row>
    <row r="1077" spans="1:12" ht="11.1" customHeight="1" x14ac:dyDescent="0.2">
      <c r="A1077" s="4">
        <v>1966</v>
      </c>
      <c r="B1077" s="4">
        <f t="shared" si="28"/>
        <v>18350</v>
      </c>
      <c r="C1077" s="37" t="s">
        <v>2181</v>
      </c>
      <c r="D1077" s="37"/>
      <c r="E1077" s="37"/>
      <c r="F1077" s="37"/>
      <c r="G1077" s="37"/>
      <c r="L1077" s="1">
        <f t="shared" si="29"/>
        <v>124</v>
      </c>
    </row>
    <row r="1078" spans="1:12" ht="11.1" customHeight="1" x14ac:dyDescent="0.2">
      <c r="A1078" s="4">
        <v>1967</v>
      </c>
      <c r="B1078" s="4">
        <f t="shared" si="28"/>
        <v>18351</v>
      </c>
      <c r="C1078" s="37" t="s">
        <v>2182</v>
      </c>
      <c r="D1078" s="37"/>
      <c r="E1078" s="37"/>
      <c r="F1078" s="37"/>
      <c r="G1078" s="37"/>
      <c r="L1078" s="1">
        <f t="shared" si="29"/>
        <v>125</v>
      </c>
    </row>
    <row r="1079" spans="1:12" ht="11.1" customHeight="1" x14ac:dyDescent="0.2">
      <c r="A1079" s="4">
        <v>1968</v>
      </c>
      <c r="B1079" s="4">
        <f t="shared" si="28"/>
        <v>18352</v>
      </c>
      <c r="C1079" s="37" t="s">
        <v>2183</v>
      </c>
      <c r="D1079" s="37"/>
      <c r="E1079" s="37"/>
      <c r="F1079" s="37"/>
      <c r="G1079" s="37"/>
      <c r="L1079" s="1">
        <f t="shared" si="29"/>
        <v>126</v>
      </c>
    </row>
    <row r="1080" spans="1:12" ht="11.1" customHeight="1" x14ac:dyDescent="0.2">
      <c r="A1080" s="4">
        <v>1969</v>
      </c>
      <c r="B1080" s="4">
        <f t="shared" si="28"/>
        <v>18353</v>
      </c>
      <c r="C1080" s="37" t="s">
        <v>2184</v>
      </c>
      <c r="D1080" s="37"/>
      <c r="E1080" s="37"/>
      <c r="F1080" s="37"/>
      <c r="G1080" s="37"/>
      <c r="L1080" s="1">
        <f t="shared" si="29"/>
        <v>127</v>
      </c>
    </row>
    <row r="1081" spans="1:12" ht="11.1" customHeight="1" x14ac:dyDescent="0.2">
      <c r="A1081" s="4">
        <v>1970</v>
      </c>
      <c r="B1081" s="4">
        <f t="shared" si="28"/>
        <v>18354</v>
      </c>
      <c r="C1081" s="37" t="s">
        <v>2185</v>
      </c>
      <c r="D1081" s="37"/>
      <c r="E1081" s="37"/>
      <c r="F1081" s="37"/>
      <c r="G1081" s="37"/>
      <c r="L1081" s="1">
        <f t="shared" si="29"/>
        <v>128</v>
      </c>
    </row>
    <row r="1082" spans="1:12" ht="11.1" customHeight="1" x14ac:dyDescent="0.2">
      <c r="A1082" s="4">
        <v>1971</v>
      </c>
      <c r="B1082" s="4">
        <f t="shared" si="28"/>
        <v>18355</v>
      </c>
      <c r="C1082" s="37" t="s">
        <v>2186</v>
      </c>
      <c r="D1082" s="37"/>
      <c r="E1082" s="37"/>
      <c r="F1082" s="37"/>
      <c r="G1082" s="37"/>
      <c r="L1082" s="1">
        <f t="shared" si="29"/>
        <v>129</v>
      </c>
    </row>
    <row r="1083" spans="1:12" ht="11.1" customHeight="1" x14ac:dyDescent="0.2">
      <c r="A1083" s="4">
        <v>1972</v>
      </c>
      <c r="B1083" s="4">
        <f t="shared" si="28"/>
        <v>18356</v>
      </c>
      <c r="C1083" s="37" t="s">
        <v>2187</v>
      </c>
      <c r="D1083" s="37"/>
      <c r="E1083" s="37"/>
      <c r="F1083" s="37"/>
      <c r="G1083" s="37"/>
      <c r="L1083" s="1">
        <f t="shared" si="29"/>
        <v>130</v>
      </c>
    </row>
    <row r="1084" spans="1:12" ht="11.1" customHeight="1" x14ac:dyDescent="0.2">
      <c r="A1084" s="4">
        <v>1973</v>
      </c>
      <c r="B1084" s="4">
        <f t="shared" si="28"/>
        <v>18357</v>
      </c>
      <c r="C1084" s="37" t="s">
        <v>2188</v>
      </c>
      <c r="D1084" s="37"/>
      <c r="E1084" s="37"/>
      <c r="F1084" s="37"/>
      <c r="G1084" s="37"/>
      <c r="L1084" s="1">
        <f t="shared" si="29"/>
        <v>131</v>
      </c>
    </row>
    <row r="1085" spans="1:12" ht="11.1" customHeight="1" x14ac:dyDescent="0.2">
      <c r="A1085" s="4">
        <v>1974</v>
      </c>
      <c r="B1085" s="4">
        <f t="shared" si="28"/>
        <v>18358</v>
      </c>
      <c r="C1085" s="37" t="s">
        <v>2189</v>
      </c>
      <c r="D1085" s="37"/>
      <c r="E1085" s="37"/>
      <c r="F1085" s="37"/>
      <c r="G1085" s="37"/>
      <c r="L1085" s="1">
        <f t="shared" si="29"/>
        <v>132</v>
      </c>
    </row>
    <row r="1086" spans="1:12" ht="11.1" customHeight="1" x14ac:dyDescent="0.2">
      <c r="A1086" s="4">
        <v>1975</v>
      </c>
      <c r="B1086" s="4">
        <f t="shared" si="28"/>
        <v>18359</v>
      </c>
      <c r="C1086" s="37" t="s">
        <v>2190</v>
      </c>
      <c r="D1086" s="37"/>
      <c r="E1086" s="37"/>
      <c r="F1086" s="37"/>
      <c r="G1086" s="37"/>
      <c r="L1086" s="1">
        <f t="shared" si="29"/>
        <v>133</v>
      </c>
    </row>
    <row r="1087" spans="1:12" ht="11.1" customHeight="1" x14ac:dyDescent="0.2">
      <c r="A1087" s="4">
        <v>1976</v>
      </c>
      <c r="B1087" s="4">
        <f t="shared" si="28"/>
        <v>18360</v>
      </c>
      <c r="C1087" s="37" t="s">
        <v>2191</v>
      </c>
      <c r="D1087" s="37"/>
      <c r="E1087" s="37"/>
      <c r="F1087" s="37"/>
      <c r="G1087" s="37"/>
      <c r="L1087" s="1">
        <f t="shared" si="29"/>
        <v>134</v>
      </c>
    </row>
    <row r="1088" spans="1:12" ht="11.1" customHeight="1" x14ac:dyDescent="0.2">
      <c r="A1088" s="4">
        <v>1977</v>
      </c>
      <c r="B1088" s="4">
        <f t="shared" si="28"/>
        <v>18361</v>
      </c>
      <c r="C1088" s="37" t="s">
        <v>2193</v>
      </c>
      <c r="D1088" s="37"/>
      <c r="E1088" s="37"/>
      <c r="F1088" s="37"/>
      <c r="G1088" s="37"/>
      <c r="L1088" s="1">
        <f t="shared" si="29"/>
        <v>135</v>
      </c>
    </row>
    <row r="1089" spans="1:12" ht="11.1" customHeight="1" x14ac:dyDescent="0.2">
      <c r="A1089" s="4">
        <v>1978</v>
      </c>
      <c r="B1089" s="4">
        <f t="shared" si="28"/>
        <v>18362</v>
      </c>
      <c r="C1089" s="37" t="s">
        <v>2192</v>
      </c>
      <c r="D1089" s="37"/>
      <c r="E1089" s="37"/>
      <c r="F1089" s="37"/>
      <c r="G1089" s="37"/>
      <c r="L1089" s="1">
        <f t="shared" si="29"/>
        <v>136</v>
      </c>
    </row>
    <row r="1090" spans="1:12" ht="11.1" customHeight="1" x14ac:dyDescent="0.2">
      <c r="A1090" s="4">
        <v>1979</v>
      </c>
      <c r="B1090" s="4">
        <f t="shared" si="28"/>
        <v>18363</v>
      </c>
      <c r="C1090" s="37" t="s">
        <v>2194</v>
      </c>
      <c r="D1090" s="37"/>
      <c r="E1090" s="37"/>
      <c r="F1090" s="37"/>
      <c r="G1090" s="37"/>
      <c r="L1090" s="1">
        <f t="shared" si="29"/>
        <v>137</v>
      </c>
    </row>
    <row r="1091" spans="1:12" ht="11.1" customHeight="1" x14ac:dyDescent="0.2">
      <c r="A1091" s="4">
        <v>1980</v>
      </c>
      <c r="B1091" s="4">
        <f t="shared" si="28"/>
        <v>18364</v>
      </c>
      <c r="C1091" s="37" t="s">
        <v>2195</v>
      </c>
      <c r="D1091" s="37"/>
      <c r="E1091" s="37"/>
      <c r="F1091" s="37"/>
      <c r="G1091" s="37"/>
      <c r="L1091" s="1">
        <f t="shared" si="29"/>
        <v>138</v>
      </c>
    </row>
    <row r="1092" spans="1:12" ht="11.1" customHeight="1" x14ac:dyDescent="0.2">
      <c r="A1092" s="4">
        <v>1981</v>
      </c>
      <c r="B1092" s="4">
        <f t="shared" si="28"/>
        <v>18365</v>
      </c>
      <c r="C1092" s="37" t="s">
        <v>2196</v>
      </c>
      <c r="D1092" s="37"/>
      <c r="E1092" s="37"/>
      <c r="F1092" s="37"/>
      <c r="G1092" s="37"/>
      <c r="L1092" s="1">
        <f t="shared" si="29"/>
        <v>139</v>
      </c>
    </row>
    <row r="1093" spans="1:12" ht="11.1" customHeight="1" x14ac:dyDescent="0.2">
      <c r="A1093" s="4">
        <v>1982</v>
      </c>
      <c r="B1093" s="4">
        <f t="shared" si="28"/>
        <v>18366</v>
      </c>
      <c r="C1093" s="37" t="s">
        <v>2197</v>
      </c>
      <c r="D1093" s="37"/>
      <c r="E1093" s="37"/>
      <c r="F1093" s="37"/>
      <c r="G1093" s="37"/>
      <c r="L1093" s="1">
        <f t="shared" si="29"/>
        <v>140</v>
      </c>
    </row>
    <row r="1094" spans="1:12" ht="11.1" customHeight="1" x14ac:dyDescent="0.2">
      <c r="A1094" s="4">
        <v>1983</v>
      </c>
      <c r="B1094" s="4">
        <f t="shared" si="28"/>
        <v>18367</v>
      </c>
      <c r="C1094" s="37" t="s">
        <v>2198</v>
      </c>
      <c r="D1094" s="37"/>
      <c r="E1094" s="37"/>
      <c r="F1094" s="37"/>
      <c r="G1094" s="37"/>
      <c r="L1094" s="1">
        <f t="shared" si="29"/>
        <v>141</v>
      </c>
    </row>
    <row r="1095" spans="1:12" ht="11.1" customHeight="1" x14ac:dyDescent="0.2">
      <c r="A1095" s="4">
        <v>1984</v>
      </c>
      <c r="B1095" s="4">
        <f t="shared" si="28"/>
        <v>18368</v>
      </c>
      <c r="C1095" s="37" t="s">
        <v>2199</v>
      </c>
      <c r="D1095" s="37"/>
      <c r="E1095" s="37"/>
      <c r="F1095" s="37"/>
      <c r="G1095" s="37"/>
      <c r="L1095" s="1">
        <f t="shared" si="29"/>
        <v>142</v>
      </c>
    </row>
    <row r="1096" spans="1:12" ht="11.1" customHeight="1" x14ac:dyDescent="0.2">
      <c r="A1096" s="4">
        <v>1985</v>
      </c>
      <c r="B1096" s="4">
        <f t="shared" si="28"/>
        <v>18369</v>
      </c>
      <c r="C1096" s="37" t="s">
        <v>2200</v>
      </c>
      <c r="D1096" s="37"/>
      <c r="E1096" s="37"/>
      <c r="F1096" s="37"/>
      <c r="G1096" s="37"/>
      <c r="L1096" s="1">
        <f t="shared" si="29"/>
        <v>143</v>
      </c>
    </row>
    <row r="1097" spans="1:12" ht="11.1" customHeight="1" x14ac:dyDescent="0.2">
      <c r="A1097" s="33"/>
      <c r="B1097" s="33"/>
      <c r="C1097" s="34"/>
      <c r="D1097" s="34"/>
      <c r="E1097" s="34"/>
      <c r="F1097" s="34"/>
      <c r="G1097" s="34"/>
    </row>
    <row r="1098" spans="1:12" ht="11.1" customHeight="1" x14ac:dyDescent="0.2">
      <c r="A1098" s="165" t="s">
        <v>2035</v>
      </c>
      <c r="B1098" s="166"/>
      <c r="C1098" s="166"/>
      <c r="D1098" s="166"/>
      <c r="E1098" s="166"/>
      <c r="F1098" s="166"/>
      <c r="G1098" s="167"/>
    </row>
    <row r="1099" spans="1:12" ht="11.1" customHeight="1" x14ac:dyDescent="0.2">
      <c r="A1099" s="8" t="s">
        <v>23</v>
      </c>
      <c r="B1099" s="9" t="s">
        <v>24</v>
      </c>
      <c r="C1099" s="9" t="s">
        <v>25</v>
      </c>
      <c r="D1099" s="10" t="s">
        <v>26</v>
      </c>
      <c r="E1099" s="10" t="s">
        <v>1951</v>
      </c>
      <c r="F1099" s="9" t="s">
        <v>1952</v>
      </c>
      <c r="G1099" s="10" t="s">
        <v>28</v>
      </c>
    </row>
    <row r="1100" spans="1:12" ht="11.1" customHeight="1" x14ac:dyDescent="0.2">
      <c r="A1100" s="118">
        <v>2000</v>
      </c>
      <c r="B1100" s="4">
        <f t="shared" ref="B1100:B1101" si="30">+A1100+16384</f>
        <v>18384</v>
      </c>
      <c r="C1100" s="37"/>
      <c r="D1100" s="37" t="s">
        <v>2036</v>
      </c>
      <c r="E1100" s="37">
        <v>0</v>
      </c>
      <c r="F1100" s="37"/>
      <c r="G1100" s="118" t="s">
        <v>2038</v>
      </c>
      <c r="H1100" s="109"/>
    </row>
    <row r="1101" spans="1:12" ht="11.1" customHeight="1" x14ac:dyDescent="0.2">
      <c r="A1101" s="4">
        <v>2004</v>
      </c>
      <c r="B1101" s="4">
        <f t="shared" si="30"/>
        <v>18388</v>
      </c>
      <c r="C1101" s="37"/>
      <c r="D1101" s="37" t="s">
        <v>2037</v>
      </c>
      <c r="E1101" s="37">
        <v>0</v>
      </c>
      <c r="F1101" s="37"/>
      <c r="G1101" s="37" t="s">
        <v>2039</v>
      </c>
    </row>
    <row r="1103" spans="1:12" ht="11.1" customHeight="1" x14ac:dyDescent="0.2">
      <c r="A1103" s="165" t="s">
        <v>2022</v>
      </c>
      <c r="B1103" s="166"/>
      <c r="C1103" s="166"/>
      <c r="D1103" s="166"/>
      <c r="E1103" s="166"/>
      <c r="F1103" s="166"/>
      <c r="G1103" s="167"/>
    </row>
    <row r="1104" spans="1:12" ht="11.1" customHeight="1" x14ac:dyDescent="0.2">
      <c r="A1104" s="8" t="s">
        <v>23</v>
      </c>
      <c r="B1104" s="9" t="s">
        <v>24</v>
      </c>
      <c r="C1104" s="9" t="s">
        <v>25</v>
      </c>
      <c r="D1104" s="10" t="s">
        <v>26</v>
      </c>
      <c r="E1104" s="10" t="s">
        <v>1951</v>
      </c>
      <c r="F1104" s="9" t="s">
        <v>1952</v>
      </c>
      <c r="G1104" s="10" t="s">
        <v>28</v>
      </c>
    </row>
    <row r="1105" spans="1:8" ht="11.1" customHeight="1" x14ac:dyDescent="0.2">
      <c r="A1105" s="118">
        <f>2100+G1105</f>
        <v>2100</v>
      </c>
      <c r="B1105" s="4">
        <f t="shared" ref="B1105:B1117" si="31">+A1105+16384</f>
        <v>18484</v>
      </c>
      <c r="C1105" s="37" t="s">
        <v>1953</v>
      </c>
      <c r="D1105" s="37" t="s">
        <v>1985</v>
      </c>
      <c r="E1105" s="37">
        <f>+A1105-2100</f>
        <v>0</v>
      </c>
      <c r="F1105" s="37"/>
      <c r="G1105" s="109">
        <v>0</v>
      </c>
      <c r="H1105" s="109"/>
    </row>
    <row r="1106" spans="1:8" ht="11.1" customHeight="1" x14ac:dyDescent="0.2">
      <c r="A1106" s="118">
        <f t="shared" ref="A1106:A1136" si="32">2100+G1106</f>
        <v>2104</v>
      </c>
      <c r="B1106" s="4">
        <f t="shared" si="31"/>
        <v>18488</v>
      </c>
      <c r="C1106" s="37" t="s">
        <v>1954</v>
      </c>
      <c r="D1106" s="37" t="s">
        <v>1986</v>
      </c>
      <c r="E1106" s="37">
        <f t="shared" ref="E1106:E1136" si="33">+A1106-2100</f>
        <v>4</v>
      </c>
      <c r="F1106" s="37"/>
      <c r="G1106" s="109">
        <v>4</v>
      </c>
      <c r="H1106" s="109"/>
    </row>
    <row r="1107" spans="1:8" ht="11.1" customHeight="1" x14ac:dyDescent="0.2">
      <c r="A1107" s="118">
        <f t="shared" si="32"/>
        <v>2108</v>
      </c>
      <c r="B1107" s="4">
        <f t="shared" si="31"/>
        <v>18492</v>
      </c>
      <c r="C1107" s="37" t="s">
        <v>1955</v>
      </c>
      <c r="D1107" s="37" t="s">
        <v>1987</v>
      </c>
      <c r="E1107" s="37">
        <f t="shared" si="33"/>
        <v>8</v>
      </c>
      <c r="F1107" s="37"/>
      <c r="G1107" s="109">
        <v>8</v>
      </c>
      <c r="H1107" s="109"/>
    </row>
    <row r="1108" spans="1:8" ht="11.1" customHeight="1" x14ac:dyDescent="0.2">
      <c r="A1108" s="118">
        <f t="shared" si="32"/>
        <v>2112</v>
      </c>
      <c r="B1108" s="4">
        <f t="shared" si="31"/>
        <v>18496</v>
      </c>
      <c r="C1108" s="37" t="s">
        <v>1956</v>
      </c>
      <c r="D1108" s="37" t="s">
        <v>1988</v>
      </c>
      <c r="E1108" s="37">
        <f t="shared" si="33"/>
        <v>12</v>
      </c>
      <c r="F1108" s="37"/>
      <c r="G1108" s="109">
        <v>12</v>
      </c>
      <c r="H1108" s="109"/>
    </row>
    <row r="1109" spans="1:8" ht="11.1" customHeight="1" x14ac:dyDescent="0.2">
      <c r="A1109" s="118">
        <f t="shared" si="32"/>
        <v>2116</v>
      </c>
      <c r="B1109" s="4">
        <f t="shared" si="31"/>
        <v>18500</v>
      </c>
      <c r="C1109" s="37" t="s">
        <v>1957</v>
      </c>
      <c r="D1109" s="37" t="s">
        <v>1989</v>
      </c>
      <c r="E1109" s="37">
        <f t="shared" si="33"/>
        <v>16</v>
      </c>
      <c r="F1109" s="37"/>
      <c r="G1109" s="109">
        <v>16</v>
      </c>
      <c r="H1109" s="109"/>
    </row>
    <row r="1110" spans="1:8" ht="11.1" customHeight="1" x14ac:dyDescent="0.2">
      <c r="A1110" s="118">
        <f t="shared" si="32"/>
        <v>2120</v>
      </c>
      <c r="B1110" s="4">
        <f t="shared" si="31"/>
        <v>18504</v>
      </c>
      <c r="C1110" s="37" t="s">
        <v>1958</v>
      </c>
      <c r="D1110" s="37" t="s">
        <v>1990</v>
      </c>
      <c r="E1110" s="37">
        <f t="shared" si="33"/>
        <v>20</v>
      </c>
      <c r="F1110" s="37"/>
      <c r="G1110" s="109">
        <v>20</v>
      </c>
      <c r="H1110" s="109"/>
    </row>
    <row r="1111" spans="1:8" ht="11.1" customHeight="1" x14ac:dyDescent="0.2">
      <c r="A1111" s="118">
        <f t="shared" si="32"/>
        <v>2124</v>
      </c>
      <c r="B1111" s="4">
        <f t="shared" si="31"/>
        <v>18508</v>
      </c>
      <c r="C1111" s="37" t="s">
        <v>1959</v>
      </c>
      <c r="D1111" s="37" t="s">
        <v>1942</v>
      </c>
      <c r="E1111" s="37">
        <f t="shared" si="33"/>
        <v>24</v>
      </c>
      <c r="F1111" s="37"/>
      <c r="G1111" s="109">
        <v>24</v>
      </c>
      <c r="H1111" s="109"/>
    </row>
    <row r="1112" spans="1:8" ht="11.1" customHeight="1" x14ac:dyDescent="0.2">
      <c r="A1112" s="118">
        <f t="shared" si="32"/>
        <v>2128</v>
      </c>
      <c r="B1112" s="4">
        <f t="shared" si="31"/>
        <v>18512</v>
      </c>
      <c r="C1112" s="37" t="s">
        <v>1960</v>
      </c>
      <c r="D1112" s="37" t="s">
        <v>1991</v>
      </c>
      <c r="E1112" s="37">
        <f t="shared" si="33"/>
        <v>28</v>
      </c>
      <c r="F1112" s="37"/>
      <c r="G1112" s="109">
        <v>28</v>
      </c>
      <c r="H1112" s="109"/>
    </row>
    <row r="1113" spans="1:8" ht="11.1" customHeight="1" x14ac:dyDescent="0.2">
      <c r="A1113" s="118">
        <f t="shared" si="32"/>
        <v>2132</v>
      </c>
      <c r="B1113" s="4">
        <f t="shared" si="31"/>
        <v>18516</v>
      </c>
      <c r="C1113" s="37" t="s">
        <v>1961</v>
      </c>
      <c r="D1113" s="124" t="s">
        <v>1992</v>
      </c>
      <c r="E1113" s="37">
        <f t="shared" si="33"/>
        <v>32</v>
      </c>
      <c r="F1113" s="37"/>
      <c r="G1113" s="109">
        <v>32</v>
      </c>
      <c r="H1113" s="109"/>
    </row>
    <row r="1114" spans="1:8" ht="11.1" customHeight="1" x14ac:dyDescent="0.2">
      <c r="A1114" s="118">
        <f t="shared" si="32"/>
        <v>2136</v>
      </c>
      <c r="B1114" s="4">
        <f t="shared" si="31"/>
        <v>18520</v>
      </c>
      <c r="C1114" s="37" t="s">
        <v>1962</v>
      </c>
      <c r="D1114" s="124" t="s">
        <v>2009</v>
      </c>
      <c r="E1114" s="37">
        <f t="shared" si="33"/>
        <v>36</v>
      </c>
      <c r="F1114" s="37"/>
      <c r="G1114" s="109">
        <v>36</v>
      </c>
      <c r="H1114" s="109"/>
    </row>
    <row r="1115" spans="1:8" ht="11.1" customHeight="1" x14ac:dyDescent="0.2">
      <c r="A1115" s="118">
        <f t="shared" si="32"/>
        <v>2140</v>
      </c>
      <c r="B1115" s="4">
        <f t="shared" si="31"/>
        <v>18524</v>
      </c>
      <c r="C1115" s="37" t="s">
        <v>1963</v>
      </c>
      <c r="D1115" s="124" t="s">
        <v>2010</v>
      </c>
      <c r="E1115" s="37">
        <f t="shared" si="33"/>
        <v>40</v>
      </c>
      <c r="F1115" s="37"/>
      <c r="G1115" s="109">
        <v>40</v>
      </c>
      <c r="H1115" s="109"/>
    </row>
    <row r="1116" spans="1:8" ht="11.1" customHeight="1" x14ac:dyDescent="0.2">
      <c r="A1116" s="118">
        <f t="shared" si="32"/>
        <v>2144</v>
      </c>
      <c r="B1116" s="4">
        <f t="shared" si="31"/>
        <v>18528</v>
      </c>
      <c r="C1116" s="37" t="s">
        <v>1964</v>
      </c>
      <c r="D1116" s="37" t="s">
        <v>2169</v>
      </c>
      <c r="E1116" s="37">
        <f t="shared" si="33"/>
        <v>44</v>
      </c>
      <c r="F1116" s="37"/>
      <c r="G1116" s="109">
        <v>44</v>
      </c>
      <c r="H1116" s="109"/>
    </row>
    <row r="1117" spans="1:8" ht="11.1" customHeight="1" x14ac:dyDescent="0.2">
      <c r="A1117" s="118">
        <f t="shared" si="32"/>
        <v>2148</v>
      </c>
      <c r="B1117" s="4">
        <f t="shared" si="31"/>
        <v>18532</v>
      </c>
      <c r="C1117" s="37" t="s">
        <v>1965</v>
      </c>
      <c r="D1117" s="37"/>
      <c r="E1117" s="37">
        <f t="shared" si="33"/>
        <v>48</v>
      </c>
      <c r="F1117" s="37"/>
      <c r="G1117" s="109">
        <v>48</v>
      </c>
      <c r="H1117" s="109"/>
    </row>
    <row r="1118" spans="1:8" ht="11.1" customHeight="1" x14ac:dyDescent="0.2">
      <c r="A1118" s="118">
        <f t="shared" si="32"/>
        <v>2150</v>
      </c>
      <c r="B1118" s="4">
        <f t="shared" ref="B1118:B1131" si="34">+A1118+16384</f>
        <v>18534</v>
      </c>
      <c r="C1118" s="37" t="s">
        <v>1966</v>
      </c>
      <c r="D1118" s="37"/>
      <c r="E1118" s="37">
        <f t="shared" si="33"/>
        <v>50</v>
      </c>
      <c r="F1118" s="37"/>
      <c r="G1118" s="109">
        <v>50</v>
      </c>
      <c r="H1118" s="109"/>
    </row>
    <row r="1119" spans="1:8" ht="11.1" customHeight="1" x14ac:dyDescent="0.2">
      <c r="A1119" s="118">
        <f t="shared" si="32"/>
        <v>2152</v>
      </c>
      <c r="B1119" s="4">
        <f t="shared" si="34"/>
        <v>18536</v>
      </c>
      <c r="C1119" s="37" t="s">
        <v>1967</v>
      </c>
      <c r="D1119" s="37"/>
      <c r="E1119" s="37">
        <f t="shared" si="33"/>
        <v>52</v>
      </c>
      <c r="F1119" s="37"/>
      <c r="G1119" s="109">
        <v>52</v>
      </c>
      <c r="H1119" s="109"/>
    </row>
    <row r="1120" spans="1:8" ht="11.1" customHeight="1" x14ac:dyDescent="0.2">
      <c r="A1120" s="118">
        <f t="shared" si="32"/>
        <v>2156</v>
      </c>
      <c r="B1120" s="4">
        <f t="shared" si="34"/>
        <v>18540</v>
      </c>
      <c r="C1120" s="37" t="s">
        <v>1968</v>
      </c>
      <c r="D1120" s="37"/>
      <c r="E1120" s="37">
        <f t="shared" si="33"/>
        <v>56</v>
      </c>
      <c r="F1120" s="37"/>
      <c r="G1120" s="109">
        <v>56</v>
      </c>
      <c r="H1120" s="109"/>
    </row>
    <row r="1121" spans="1:10" ht="11.1" customHeight="1" x14ac:dyDescent="0.2">
      <c r="A1121" s="118">
        <f t="shared" si="32"/>
        <v>2160</v>
      </c>
      <c r="B1121" s="4">
        <f t="shared" si="34"/>
        <v>18544</v>
      </c>
      <c r="C1121" s="37" t="s">
        <v>1969</v>
      </c>
      <c r="D1121" s="37"/>
      <c r="E1121" s="37">
        <f t="shared" si="33"/>
        <v>60</v>
      </c>
      <c r="F1121" s="37"/>
      <c r="G1121" s="109">
        <v>60</v>
      </c>
      <c r="H1121" s="109"/>
    </row>
    <row r="1122" spans="1:10" ht="11.1" customHeight="1" x14ac:dyDescent="0.2">
      <c r="A1122" s="118">
        <f t="shared" si="32"/>
        <v>2164</v>
      </c>
      <c r="B1122" s="4">
        <f t="shared" si="34"/>
        <v>18548</v>
      </c>
      <c r="C1122" s="37" t="s">
        <v>1970</v>
      </c>
      <c r="D1122" s="37"/>
      <c r="E1122" s="37">
        <f t="shared" si="33"/>
        <v>64</v>
      </c>
      <c r="F1122" s="37"/>
      <c r="G1122" s="109">
        <v>64</v>
      </c>
      <c r="H1122" s="109"/>
    </row>
    <row r="1123" spans="1:10" ht="11.1" customHeight="1" x14ac:dyDescent="0.2">
      <c r="A1123" s="118">
        <f t="shared" si="32"/>
        <v>2168</v>
      </c>
      <c r="B1123" s="4">
        <f t="shared" si="34"/>
        <v>18552</v>
      </c>
      <c r="C1123" s="37" t="s">
        <v>1971</v>
      </c>
      <c r="D1123" s="37"/>
      <c r="E1123" s="37">
        <f t="shared" si="33"/>
        <v>68</v>
      </c>
      <c r="F1123" s="37"/>
      <c r="G1123" s="109">
        <v>68</v>
      </c>
      <c r="H1123" s="109"/>
    </row>
    <row r="1124" spans="1:10" ht="11.1" customHeight="1" x14ac:dyDescent="0.2">
      <c r="A1124" s="118">
        <f t="shared" si="32"/>
        <v>2172</v>
      </c>
      <c r="B1124" s="4">
        <f t="shared" si="34"/>
        <v>18556</v>
      </c>
      <c r="C1124" s="37" t="s">
        <v>1972</v>
      </c>
      <c r="D1124" s="37"/>
      <c r="E1124" s="37">
        <f t="shared" si="33"/>
        <v>72</v>
      </c>
      <c r="F1124" s="37"/>
      <c r="G1124" s="109">
        <v>72</v>
      </c>
      <c r="H1124" s="109"/>
    </row>
    <row r="1125" spans="1:10" ht="11.1" customHeight="1" x14ac:dyDescent="0.2">
      <c r="A1125" s="118">
        <f t="shared" si="32"/>
        <v>2176</v>
      </c>
      <c r="B1125" s="4">
        <f t="shared" si="34"/>
        <v>18560</v>
      </c>
      <c r="C1125" s="37" t="s">
        <v>1973</v>
      </c>
      <c r="D1125" s="37"/>
      <c r="E1125" s="37">
        <f t="shared" si="33"/>
        <v>76</v>
      </c>
      <c r="F1125" s="37"/>
      <c r="G1125" s="109">
        <v>76</v>
      </c>
      <c r="H1125" s="109"/>
    </row>
    <row r="1126" spans="1:10" ht="11.1" customHeight="1" x14ac:dyDescent="0.2">
      <c r="A1126" s="118">
        <f t="shared" si="32"/>
        <v>2178</v>
      </c>
      <c r="B1126" s="4">
        <f t="shared" si="34"/>
        <v>18562</v>
      </c>
      <c r="C1126" s="37" t="s">
        <v>1974</v>
      </c>
      <c r="D1126" s="37"/>
      <c r="E1126" s="37">
        <f t="shared" si="33"/>
        <v>78</v>
      </c>
      <c r="F1126" s="37"/>
      <c r="G1126" s="109">
        <v>78</v>
      </c>
      <c r="H1126" s="109"/>
    </row>
    <row r="1127" spans="1:10" ht="11.1" customHeight="1" x14ac:dyDescent="0.2">
      <c r="A1127" s="118">
        <f t="shared" si="32"/>
        <v>2180</v>
      </c>
      <c r="B1127" s="4">
        <f t="shared" si="34"/>
        <v>18564</v>
      </c>
      <c r="C1127" s="37" t="s">
        <v>1975</v>
      </c>
      <c r="D1127" s="37"/>
      <c r="E1127" s="37">
        <f t="shared" si="33"/>
        <v>80</v>
      </c>
      <c r="F1127" s="37"/>
      <c r="G1127" s="109">
        <v>80</v>
      </c>
      <c r="H1127" s="109"/>
    </row>
    <row r="1128" spans="1:10" ht="11.1" customHeight="1" x14ac:dyDescent="0.2">
      <c r="A1128" s="118">
        <f t="shared" si="32"/>
        <v>2182</v>
      </c>
      <c r="B1128" s="4">
        <f t="shared" si="34"/>
        <v>18566</v>
      </c>
      <c r="C1128" s="37" t="s">
        <v>1976</v>
      </c>
      <c r="D1128" s="37"/>
      <c r="E1128" s="37">
        <f t="shared" si="33"/>
        <v>82</v>
      </c>
      <c r="F1128" s="37"/>
      <c r="G1128" s="109">
        <v>82</v>
      </c>
      <c r="H1128" s="109"/>
    </row>
    <row r="1129" spans="1:10" ht="11.1" customHeight="1" x14ac:dyDescent="0.2">
      <c r="A1129" s="118">
        <f t="shared" si="32"/>
        <v>2184</v>
      </c>
      <c r="B1129" s="4">
        <f t="shared" si="34"/>
        <v>18568</v>
      </c>
      <c r="C1129" s="37" t="s">
        <v>1977</v>
      </c>
      <c r="D1129" s="37"/>
      <c r="E1129" s="37">
        <f t="shared" si="33"/>
        <v>84</v>
      </c>
      <c r="F1129" s="37"/>
      <c r="G1129" s="109">
        <v>84</v>
      </c>
      <c r="H1129" s="109"/>
    </row>
    <row r="1130" spans="1:10" ht="11.1" customHeight="1" x14ac:dyDescent="0.2">
      <c r="A1130" s="118">
        <f t="shared" si="32"/>
        <v>2188</v>
      </c>
      <c r="B1130" s="4">
        <f t="shared" si="34"/>
        <v>18572</v>
      </c>
      <c r="C1130" s="37" t="s">
        <v>1978</v>
      </c>
      <c r="D1130" s="37"/>
      <c r="E1130" s="37">
        <f t="shared" si="33"/>
        <v>88</v>
      </c>
      <c r="F1130" s="37"/>
      <c r="G1130" s="109">
        <v>88</v>
      </c>
      <c r="H1130" s="109"/>
    </row>
    <row r="1131" spans="1:10" ht="11.1" customHeight="1" x14ac:dyDescent="0.2">
      <c r="A1131" s="118">
        <f t="shared" si="32"/>
        <v>2192</v>
      </c>
      <c r="B1131" s="4">
        <f t="shared" si="34"/>
        <v>18576</v>
      </c>
      <c r="C1131" s="37" t="s">
        <v>1979</v>
      </c>
      <c r="D1131" s="37"/>
      <c r="E1131" s="37">
        <f t="shared" si="33"/>
        <v>92</v>
      </c>
      <c r="F1131" s="37"/>
      <c r="G1131" s="109">
        <v>92</v>
      </c>
      <c r="H1131" s="109"/>
    </row>
    <row r="1132" spans="1:10" ht="11.1" customHeight="1" x14ac:dyDescent="0.2">
      <c r="A1132" s="118">
        <f t="shared" si="32"/>
        <v>2196</v>
      </c>
      <c r="B1132" s="4">
        <f t="shared" ref="B1132:B1136" si="35">+A1132+16384</f>
        <v>18580</v>
      </c>
      <c r="C1132" s="37" t="s">
        <v>1980</v>
      </c>
      <c r="D1132" s="37"/>
      <c r="E1132" s="37">
        <f t="shared" si="33"/>
        <v>96</v>
      </c>
      <c r="F1132" s="37"/>
      <c r="G1132" s="109">
        <v>96</v>
      </c>
      <c r="H1132" s="109"/>
      <c r="J1132" s="1">
        <f>79000/11000</f>
        <v>7.1818181818181817</v>
      </c>
    </row>
    <row r="1133" spans="1:10" ht="11.1" customHeight="1" x14ac:dyDescent="0.2">
      <c r="A1133" s="118">
        <f t="shared" si="32"/>
        <v>2200</v>
      </c>
      <c r="B1133" s="4">
        <f t="shared" si="35"/>
        <v>18584</v>
      </c>
      <c r="C1133" s="37" t="s">
        <v>1981</v>
      </c>
      <c r="D1133" s="37"/>
      <c r="E1133" s="37">
        <f t="shared" si="33"/>
        <v>100</v>
      </c>
      <c r="F1133" s="37"/>
      <c r="G1133" s="109">
        <v>100</v>
      </c>
      <c r="H1133" s="109"/>
      <c r="J1133" s="1">
        <f>7*142</f>
        <v>994</v>
      </c>
    </row>
    <row r="1134" spans="1:10" ht="11.1" customHeight="1" x14ac:dyDescent="0.2">
      <c r="A1134" s="118">
        <f t="shared" si="32"/>
        <v>2204</v>
      </c>
      <c r="B1134" s="4">
        <f t="shared" si="35"/>
        <v>18588</v>
      </c>
      <c r="C1134" s="37" t="s">
        <v>1982</v>
      </c>
      <c r="D1134" s="37"/>
      <c r="E1134" s="37">
        <f t="shared" si="33"/>
        <v>104</v>
      </c>
      <c r="F1134" s="37"/>
      <c r="G1134" s="109">
        <v>104</v>
      </c>
      <c r="H1134" s="109"/>
    </row>
    <row r="1135" spans="1:10" ht="11.1" customHeight="1" x14ac:dyDescent="0.2">
      <c r="A1135" s="118">
        <f t="shared" si="32"/>
        <v>2208</v>
      </c>
      <c r="B1135" s="4">
        <f t="shared" si="35"/>
        <v>18592</v>
      </c>
      <c r="C1135" s="37" t="s">
        <v>1983</v>
      </c>
      <c r="D1135" s="37"/>
      <c r="E1135" s="37">
        <f t="shared" si="33"/>
        <v>108</v>
      </c>
      <c r="F1135" s="37"/>
      <c r="G1135" s="109">
        <v>108</v>
      </c>
      <c r="H1135" s="109"/>
    </row>
    <row r="1136" spans="1:10" ht="11.1" customHeight="1" x14ac:dyDescent="0.2">
      <c r="A1136" s="118">
        <f t="shared" si="32"/>
        <v>2212</v>
      </c>
      <c r="B1136" s="4">
        <f t="shared" si="35"/>
        <v>18596</v>
      </c>
      <c r="C1136" s="37" t="s">
        <v>1984</v>
      </c>
      <c r="D1136" s="37"/>
      <c r="E1136" s="37">
        <f t="shared" si="33"/>
        <v>112</v>
      </c>
      <c r="F1136" s="37"/>
      <c r="G1136" s="109">
        <v>112</v>
      </c>
      <c r="H1136" s="109"/>
    </row>
    <row r="1137" spans="1:8" ht="11.1" customHeight="1" x14ac:dyDescent="0.2">
      <c r="A1137" s="34"/>
      <c r="B1137" s="34"/>
      <c r="C1137" s="34"/>
      <c r="D1137" s="34"/>
      <c r="E1137" s="34"/>
      <c r="F1137" s="34"/>
      <c r="G1137" s="109"/>
      <c r="H1137" s="109"/>
    </row>
    <row r="1138" spans="1:8" ht="11.1" customHeight="1" x14ac:dyDescent="0.2">
      <c r="A1138" s="34"/>
      <c r="B1138" s="34"/>
      <c r="C1138" s="34"/>
      <c r="D1138" s="34"/>
      <c r="E1138" s="34"/>
      <c r="F1138" s="34"/>
      <c r="G1138" s="109"/>
      <c r="H1138" s="109"/>
    </row>
    <row r="1139" spans="1:8" ht="11.1" customHeight="1" x14ac:dyDescent="0.2">
      <c r="A1139" s="34"/>
      <c r="B1139" s="34"/>
      <c r="C1139" s="34"/>
      <c r="D1139" s="34"/>
      <c r="E1139" s="34"/>
      <c r="F1139" s="34"/>
      <c r="G1139" s="109"/>
      <c r="H1139" s="109"/>
    </row>
    <row r="1140" spans="1:8" ht="11.1" customHeight="1" x14ac:dyDescent="0.2">
      <c r="A1140" s="165" t="s">
        <v>2206</v>
      </c>
      <c r="B1140" s="166"/>
      <c r="C1140" s="166"/>
      <c r="D1140" s="166"/>
      <c r="E1140" s="166"/>
      <c r="F1140" s="166"/>
      <c r="G1140" s="167"/>
      <c r="H1140" s="109"/>
    </row>
    <row r="1141" spans="1:8" ht="11.1" customHeight="1" x14ac:dyDescent="0.2">
      <c r="A1141" s="8" t="s">
        <v>23</v>
      </c>
      <c r="B1141" s="9" t="s">
        <v>24</v>
      </c>
      <c r="C1141" s="9" t="s">
        <v>25</v>
      </c>
      <c r="D1141" s="10" t="s">
        <v>26</v>
      </c>
      <c r="E1141" s="10" t="s">
        <v>1951</v>
      </c>
      <c r="F1141" s="9" t="s">
        <v>1952</v>
      </c>
      <c r="G1141" s="10" t="s">
        <v>28</v>
      </c>
      <c r="H1141" s="109"/>
    </row>
    <row r="1142" spans="1:8" ht="11.1" customHeight="1" x14ac:dyDescent="0.2">
      <c r="A1142" s="118">
        <f>2260+G1142</f>
        <v>2260</v>
      </c>
      <c r="B1142" s="4">
        <f t="shared" ref="B1142" si="36">+A1142+16384</f>
        <v>18644</v>
      </c>
      <c r="C1142" s="37" t="s">
        <v>2207</v>
      </c>
      <c r="D1142" s="37" t="s">
        <v>2211</v>
      </c>
      <c r="E1142" s="190">
        <f>+A1142-2260</f>
        <v>0</v>
      </c>
      <c r="F1142" s="37"/>
      <c r="G1142" s="118">
        <v>0</v>
      </c>
      <c r="H1142" s="109"/>
    </row>
    <row r="1143" spans="1:8" ht="11.1" customHeight="1" x14ac:dyDescent="0.2">
      <c r="A1143" s="118">
        <f t="shared" ref="A1143:A1145" si="37">2260+G1143</f>
        <v>2261</v>
      </c>
      <c r="B1143" s="4">
        <f t="shared" ref="B1143:B1145" si="38">+A1143+16384</f>
        <v>18645</v>
      </c>
      <c r="C1143" s="37" t="s">
        <v>2208</v>
      </c>
      <c r="D1143" s="37" t="s">
        <v>2212</v>
      </c>
      <c r="E1143" s="190">
        <f t="shared" ref="E1143:E1145" si="39">+A1143-2260</f>
        <v>1</v>
      </c>
      <c r="F1143" s="37"/>
      <c r="G1143" s="118">
        <v>1</v>
      </c>
      <c r="H1143" s="109"/>
    </row>
    <row r="1144" spans="1:8" ht="11.1" customHeight="1" x14ac:dyDescent="0.2">
      <c r="A1144" s="118">
        <f t="shared" si="37"/>
        <v>2262</v>
      </c>
      <c r="B1144" s="4">
        <f t="shared" si="38"/>
        <v>18646</v>
      </c>
      <c r="C1144" s="37" t="s">
        <v>2209</v>
      </c>
      <c r="D1144" s="37" t="s">
        <v>2213</v>
      </c>
      <c r="E1144" s="190">
        <f t="shared" si="39"/>
        <v>2</v>
      </c>
      <c r="F1144" s="37"/>
      <c r="G1144" s="118">
        <v>2</v>
      </c>
      <c r="H1144" s="109"/>
    </row>
    <row r="1145" spans="1:8" ht="11.1" customHeight="1" x14ac:dyDescent="0.2">
      <c r="A1145" s="118">
        <f t="shared" si="37"/>
        <v>2263</v>
      </c>
      <c r="B1145" s="4">
        <f t="shared" si="38"/>
        <v>18647</v>
      </c>
      <c r="C1145" s="37" t="s">
        <v>2210</v>
      </c>
      <c r="D1145" s="37" t="s">
        <v>2214</v>
      </c>
      <c r="E1145" s="190">
        <f t="shared" si="39"/>
        <v>3</v>
      </c>
      <c r="F1145" s="37"/>
      <c r="G1145" s="118">
        <v>3</v>
      </c>
      <c r="H1145" s="109"/>
    </row>
    <row r="1146" spans="1:8" ht="11.1" customHeight="1" x14ac:dyDescent="0.2">
      <c r="A1146" s="33"/>
      <c r="B1146" s="33"/>
      <c r="C1146" s="34"/>
      <c r="D1146" s="34"/>
      <c r="E1146" s="34"/>
      <c r="F1146" s="34"/>
      <c r="G1146" s="109"/>
      <c r="H1146" s="109"/>
    </row>
    <row r="1147" spans="1:8" ht="11.1" customHeight="1" x14ac:dyDescent="0.2">
      <c r="A1147" s="33"/>
      <c r="B1147" s="33"/>
      <c r="C1147" s="34"/>
      <c r="D1147" s="34"/>
      <c r="E1147" s="34"/>
      <c r="F1147" s="34"/>
      <c r="G1147" s="109"/>
      <c r="H1147" s="109"/>
    </row>
    <row r="1148" spans="1:8" ht="11.1" customHeight="1" x14ac:dyDescent="0.2">
      <c r="A1148" s="33"/>
      <c r="B1148" s="33"/>
      <c r="C1148" s="34"/>
      <c r="D1148" s="34"/>
      <c r="E1148" s="34"/>
      <c r="F1148" s="34"/>
      <c r="G1148" s="109"/>
      <c r="H1148" s="109"/>
    </row>
    <row r="1149" spans="1:8" ht="11.1" customHeight="1" x14ac:dyDescent="0.2">
      <c r="A1149" s="33"/>
      <c r="B1149" s="33"/>
      <c r="C1149" s="34"/>
      <c r="D1149" s="34"/>
      <c r="E1149" s="34"/>
      <c r="F1149" s="34"/>
      <c r="G1149" s="109"/>
      <c r="H1149" s="109"/>
    </row>
    <row r="1150" spans="1:8" ht="11.1" customHeight="1" x14ac:dyDescent="0.2">
      <c r="A1150" s="33"/>
      <c r="B1150" s="33"/>
      <c r="C1150" s="34"/>
      <c r="D1150" s="34"/>
      <c r="E1150" s="34"/>
      <c r="F1150" s="34"/>
      <c r="G1150" s="109"/>
      <c r="H1150" s="109"/>
    </row>
    <row r="1151" spans="1:8" ht="11.1" customHeight="1" x14ac:dyDescent="0.2">
      <c r="A1151" s="33"/>
      <c r="B1151" s="33"/>
      <c r="C1151" s="34"/>
      <c r="D1151" s="34"/>
      <c r="E1151" s="34"/>
      <c r="F1151" s="34"/>
      <c r="G1151" s="109"/>
      <c r="H1151" s="109"/>
    </row>
    <row r="1152" spans="1:8" ht="11.1" customHeight="1" x14ac:dyDescent="0.2">
      <c r="A1152" s="164"/>
      <c r="B1152" s="33"/>
      <c r="C1152" s="34"/>
      <c r="D1152" s="34"/>
      <c r="E1152" s="34"/>
      <c r="F1152" s="34"/>
      <c r="G1152" s="109"/>
      <c r="H1152" s="109"/>
    </row>
    <row r="1153" spans="1:13" ht="11.1" customHeight="1" x14ac:dyDescent="0.2">
      <c r="A1153" s="33"/>
      <c r="B1153" s="33"/>
      <c r="D1153" s="34"/>
      <c r="E1153" s="34"/>
      <c r="F1153" s="34"/>
      <c r="G1153" s="34"/>
      <c r="M1153"/>
    </row>
    <row r="1154" spans="1:13" ht="11.1" customHeight="1" x14ac:dyDescent="0.2">
      <c r="A1154" s="1" t="s">
        <v>1943</v>
      </c>
      <c r="B1154" s="33"/>
      <c r="C1154" s="34"/>
      <c r="D1154" s="34"/>
      <c r="E1154" s="34"/>
      <c r="F1154" s="34"/>
      <c r="G1154" s="34"/>
      <c r="M1154"/>
    </row>
    <row r="1155" spans="1:13" ht="11.1" customHeight="1" x14ac:dyDescent="0.2">
      <c r="A1155" s="1" t="s">
        <v>1944</v>
      </c>
      <c r="B1155" s="33"/>
      <c r="C1155" s="34"/>
      <c r="D1155" s="34"/>
      <c r="E1155" s="34"/>
      <c r="F1155" s="34"/>
      <c r="G1155" s="34"/>
      <c r="M1155"/>
    </row>
    <row r="1156" spans="1:13" ht="11.1" customHeight="1" x14ac:dyDescent="0.2">
      <c r="A1156" s="1" t="s">
        <v>1945</v>
      </c>
      <c r="B1156" s="33"/>
      <c r="C1156" s="34"/>
      <c r="D1156" s="34"/>
      <c r="E1156" s="34"/>
      <c r="F1156" s="34"/>
      <c r="G1156" s="34"/>
      <c r="M1156"/>
    </row>
    <row r="1157" spans="1:13" ht="11.1" customHeight="1" x14ac:dyDescent="0.2">
      <c r="A1157" s="1" t="s">
        <v>1947</v>
      </c>
      <c r="B1157" s="33"/>
      <c r="C1157" s="34"/>
      <c r="D1157" s="34"/>
      <c r="E1157" s="34"/>
      <c r="F1157" s="34"/>
      <c r="G1157" s="34"/>
      <c r="M1157"/>
    </row>
    <row r="1158" spans="1:13" ht="11.1" customHeight="1" x14ac:dyDescent="0.2">
      <c r="A1158" s="1" t="s">
        <v>1948</v>
      </c>
      <c r="B1158" s="33"/>
      <c r="C1158" s="34"/>
      <c r="D1158" s="34"/>
      <c r="E1158" s="34"/>
      <c r="F1158" s="34"/>
      <c r="G1158" s="34"/>
      <c r="M1158"/>
    </row>
    <row r="1159" spans="1:13" ht="11.1" customHeight="1" x14ac:dyDescent="0.2">
      <c r="A1159" s="1" t="s">
        <v>1949</v>
      </c>
      <c r="B1159" s="33"/>
      <c r="C1159" s="34"/>
      <c r="D1159" s="34"/>
      <c r="E1159" s="34"/>
      <c r="F1159" s="34"/>
      <c r="G1159" s="34"/>
      <c r="M1159"/>
    </row>
    <row r="1160" spans="1:13" ht="11.1" customHeight="1" x14ac:dyDescent="0.2">
      <c r="A1160" s="1" t="s">
        <v>1950</v>
      </c>
      <c r="B1160" s="33"/>
      <c r="C1160" s="34"/>
      <c r="D1160" s="34"/>
      <c r="E1160" s="34"/>
      <c r="F1160" s="34"/>
      <c r="G1160" s="34"/>
      <c r="M1160"/>
    </row>
    <row r="1161" spans="1:13" ht="11.1" customHeight="1" x14ac:dyDescent="0.2">
      <c r="A1161" s="1" t="s">
        <v>1946</v>
      </c>
      <c r="B1161" s="33"/>
      <c r="C1161" s="34"/>
      <c r="D1161" s="34"/>
      <c r="E1161" s="34"/>
      <c r="F1161" s="34"/>
      <c r="G1161" s="34"/>
      <c r="M1161"/>
    </row>
    <row r="1162" spans="1:13" ht="11.1" customHeight="1" x14ac:dyDescent="0.2">
      <c r="A1162" s="1" t="s">
        <v>2030</v>
      </c>
      <c r="M1162"/>
    </row>
    <row r="1163" spans="1:13" ht="11.1" customHeight="1" x14ac:dyDescent="0.2">
      <c r="A1163" s="1"/>
      <c r="M1163"/>
    </row>
    <row r="1164" spans="1:13" ht="11.1" customHeight="1" x14ac:dyDescent="0.2">
      <c r="A1164" s="176" t="s">
        <v>272</v>
      </c>
      <c r="B1164" s="177"/>
      <c r="C1164" s="178"/>
      <c r="M1164"/>
    </row>
    <row r="1165" spans="1:13" ht="11.1" customHeight="1" x14ac:dyDescent="0.2">
      <c r="A1165" s="6" t="s">
        <v>273</v>
      </c>
      <c r="B1165" s="174" t="s">
        <v>274</v>
      </c>
      <c r="C1165" s="175"/>
      <c r="M1165"/>
    </row>
    <row r="1166" spans="1:13" ht="11.1" customHeight="1" x14ac:dyDescent="0.2">
      <c r="A1166" s="6" t="s">
        <v>275</v>
      </c>
      <c r="B1166" s="174" t="s">
        <v>276</v>
      </c>
      <c r="C1166" s="175"/>
      <c r="M1166"/>
    </row>
    <row r="1167" spans="1:13" ht="11.1" customHeight="1" x14ac:dyDescent="0.2">
      <c r="A1167" s="6" t="s">
        <v>277</v>
      </c>
      <c r="B1167" s="107" t="s">
        <v>278</v>
      </c>
      <c r="C1167" s="108"/>
    </row>
    <row r="1168" spans="1:13" ht="11.1" customHeight="1" x14ac:dyDescent="0.2">
      <c r="A1168" s="6" t="s">
        <v>279</v>
      </c>
      <c r="B1168" s="174" t="s">
        <v>280</v>
      </c>
      <c r="C1168" s="175"/>
    </row>
    <row r="1169" spans="1:4" ht="11.1" customHeight="1" x14ac:dyDescent="0.2">
      <c r="A1169" s="6" t="s">
        <v>281</v>
      </c>
      <c r="B1169" s="174" t="s">
        <v>282</v>
      </c>
      <c r="C1169" s="175"/>
    </row>
    <row r="1170" spans="1:4" ht="11.1" customHeight="1" x14ac:dyDescent="0.2">
      <c r="A1170" s="6" t="s">
        <v>283</v>
      </c>
      <c r="B1170" s="2" t="s">
        <v>1931</v>
      </c>
      <c r="C1170" s="19"/>
    </row>
    <row r="1171" spans="1:4" ht="11.1" customHeight="1" x14ac:dyDescent="0.2">
      <c r="A1171" s="6" t="s">
        <v>284</v>
      </c>
      <c r="B1171" s="174" t="s">
        <v>285</v>
      </c>
      <c r="C1171" s="175"/>
    </row>
    <row r="1172" spans="1:4" ht="11.1" customHeight="1" x14ac:dyDescent="0.2">
      <c r="A1172" s="6" t="s">
        <v>286</v>
      </c>
      <c r="B1172" s="174" t="s">
        <v>287</v>
      </c>
      <c r="C1172" s="175"/>
    </row>
    <row r="1174" spans="1:4" ht="11.1" customHeight="1" x14ac:dyDescent="0.2">
      <c r="A1174" s="176" t="s">
        <v>288</v>
      </c>
      <c r="B1174" s="177"/>
      <c r="C1174" s="178"/>
    </row>
    <row r="1175" spans="1:4" ht="11.1" customHeight="1" x14ac:dyDescent="0.2">
      <c r="A1175" s="6" t="s">
        <v>273</v>
      </c>
      <c r="B1175" s="174" t="s">
        <v>289</v>
      </c>
      <c r="C1175" s="175"/>
    </row>
    <row r="1176" spans="1:4" ht="11.1" customHeight="1" x14ac:dyDescent="0.2">
      <c r="A1176" s="101" t="s">
        <v>275</v>
      </c>
      <c r="B1176" s="181" t="s">
        <v>290</v>
      </c>
      <c r="C1176" s="182"/>
    </row>
    <row r="1177" spans="1:4" ht="11.1" customHeight="1" x14ac:dyDescent="0.2">
      <c r="A1177" s="101" t="s">
        <v>277</v>
      </c>
      <c r="B1177" s="181" t="s">
        <v>291</v>
      </c>
      <c r="C1177" s="182"/>
    </row>
    <row r="1178" spans="1:4" ht="11.1" customHeight="1" x14ac:dyDescent="0.2">
      <c r="A1178" s="6" t="s">
        <v>279</v>
      </c>
      <c r="B1178" s="174" t="s">
        <v>292</v>
      </c>
      <c r="C1178" s="175"/>
    </row>
    <row r="1179" spans="1:4" ht="11.1" customHeight="1" x14ac:dyDescent="0.2">
      <c r="A1179" s="6" t="s">
        <v>281</v>
      </c>
      <c r="B1179" s="174" t="s">
        <v>293</v>
      </c>
      <c r="C1179" s="175"/>
    </row>
    <row r="1180" spans="1:4" ht="11.1" customHeight="1" x14ac:dyDescent="0.2">
      <c r="A1180" s="6" t="s">
        <v>283</v>
      </c>
      <c r="B1180" s="174" t="s">
        <v>294</v>
      </c>
      <c r="C1180" s="175"/>
    </row>
    <row r="1181" spans="1:4" ht="11.1" customHeight="1" x14ac:dyDescent="0.2">
      <c r="A1181" s="6" t="s">
        <v>284</v>
      </c>
      <c r="B1181" s="174" t="s">
        <v>295</v>
      </c>
      <c r="C1181" s="175"/>
    </row>
    <row r="1182" spans="1:4" ht="11.1" customHeight="1" x14ac:dyDescent="0.2">
      <c r="A1182" s="6" t="s">
        <v>286</v>
      </c>
      <c r="B1182" s="174" t="s">
        <v>296</v>
      </c>
      <c r="C1182" s="175"/>
    </row>
    <row r="1183" spans="1:4" ht="11.1" customHeight="1" x14ac:dyDescent="0.2">
      <c r="D1183" s="1" t="s">
        <v>1930</v>
      </c>
    </row>
    <row r="1184" spans="1:4" ht="11.1" customHeight="1" x14ac:dyDescent="0.2">
      <c r="A1184" s="176" t="s">
        <v>1925</v>
      </c>
      <c r="B1184" s="177"/>
      <c r="C1184" s="178"/>
    </row>
    <row r="1185" spans="1:4" ht="11.1" customHeight="1" x14ac:dyDescent="0.2">
      <c r="A1185" s="6" t="s">
        <v>273</v>
      </c>
      <c r="B1185" s="174" t="s">
        <v>297</v>
      </c>
      <c r="C1185" s="175"/>
    </row>
    <row r="1186" spans="1:4" ht="11.1" customHeight="1" x14ac:dyDescent="0.2">
      <c r="A1186" s="6" t="s">
        <v>275</v>
      </c>
      <c r="B1186" s="174" t="s">
        <v>298</v>
      </c>
      <c r="C1186" s="175"/>
    </row>
    <row r="1187" spans="1:4" ht="11.1" customHeight="1" x14ac:dyDescent="0.2">
      <c r="A1187" s="6" t="s">
        <v>277</v>
      </c>
      <c r="B1187" s="174" t="s">
        <v>299</v>
      </c>
      <c r="C1187" s="175"/>
    </row>
    <row r="1188" spans="1:4" ht="11.1" customHeight="1" x14ac:dyDescent="0.2">
      <c r="A1188" s="6" t="s">
        <v>279</v>
      </c>
      <c r="B1188" s="174" t="s">
        <v>300</v>
      </c>
      <c r="C1188" s="175"/>
    </row>
    <row r="1189" spans="1:4" ht="11.1" customHeight="1" x14ac:dyDescent="0.2">
      <c r="A1189" s="6" t="s">
        <v>281</v>
      </c>
      <c r="B1189" s="174" t="s">
        <v>1926</v>
      </c>
      <c r="C1189" s="175"/>
    </row>
    <row r="1190" spans="1:4" ht="11.1" customHeight="1" x14ac:dyDescent="0.2">
      <c r="A1190" s="6" t="s">
        <v>283</v>
      </c>
      <c r="B1190" s="174" t="s">
        <v>1927</v>
      </c>
      <c r="C1190" s="175"/>
    </row>
    <row r="1191" spans="1:4" ht="11.1" customHeight="1" x14ac:dyDescent="0.2">
      <c r="A1191" s="6" t="s">
        <v>284</v>
      </c>
      <c r="B1191" s="174" t="s">
        <v>1928</v>
      </c>
      <c r="C1191" s="175"/>
    </row>
    <row r="1192" spans="1:4" ht="11.1" customHeight="1" x14ac:dyDescent="0.2">
      <c r="A1192" s="6" t="s">
        <v>286</v>
      </c>
      <c r="B1192" s="174" t="s">
        <v>1929</v>
      </c>
      <c r="C1192" s="175"/>
    </row>
    <row r="1194" spans="1:4" ht="11.1" customHeight="1" x14ac:dyDescent="0.2">
      <c r="A1194" s="176" t="s">
        <v>301</v>
      </c>
      <c r="B1194" s="177"/>
      <c r="C1194" s="178"/>
    </row>
    <row r="1195" spans="1:4" ht="11.1" customHeight="1" x14ac:dyDescent="0.2">
      <c r="A1195" s="6" t="s">
        <v>273</v>
      </c>
      <c r="B1195" s="174" t="s">
        <v>302</v>
      </c>
      <c r="C1195" s="175"/>
      <c r="D1195" s="1" t="s">
        <v>303</v>
      </c>
    </row>
    <row r="1196" spans="1:4" ht="11.1" customHeight="1" x14ac:dyDescent="0.2">
      <c r="A1196" s="6" t="s">
        <v>275</v>
      </c>
      <c r="B1196" s="174" t="s">
        <v>304</v>
      </c>
      <c r="C1196" s="175"/>
    </row>
    <row r="1197" spans="1:4" ht="11.1" customHeight="1" x14ac:dyDescent="0.2">
      <c r="A1197" s="6" t="s">
        <v>277</v>
      </c>
      <c r="B1197" s="174" t="s">
        <v>305</v>
      </c>
      <c r="C1197" s="175"/>
    </row>
    <row r="1198" spans="1:4" ht="11.1" customHeight="1" x14ac:dyDescent="0.2">
      <c r="A1198" s="6" t="s">
        <v>279</v>
      </c>
      <c r="B1198" s="174" t="s">
        <v>306</v>
      </c>
      <c r="C1198" s="175"/>
    </row>
    <row r="1199" spans="1:4" ht="23.25" customHeight="1" x14ac:dyDescent="0.2">
      <c r="A1199" s="6" t="s">
        <v>281</v>
      </c>
      <c r="B1199" s="174" t="s">
        <v>1936</v>
      </c>
      <c r="C1199" s="175"/>
      <c r="D1199" s="117" t="s">
        <v>1937</v>
      </c>
    </row>
    <row r="1200" spans="1:4" ht="11.1" customHeight="1" x14ac:dyDescent="0.2">
      <c r="A1200" s="6" t="s">
        <v>283</v>
      </c>
      <c r="B1200" s="174" t="s">
        <v>1938</v>
      </c>
      <c r="C1200" s="175"/>
      <c r="D1200" s="1" t="s">
        <v>1939</v>
      </c>
    </row>
    <row r="1201" spans="1:4" ht="11.1" customHeight="1" x14ac:dyDescent="0.2">
      <c r="A1201" s="6" t="s">
        <v>284</v>
      </c>
      <c r="B1201" s="174" t="s">
        <v>2083</v>
      </c>
      <c r="C1201" s="175"/>
    </row>
    <row r="1202" spans="1:4" ht="11.1" customHeight="1" x14ac:dyDescent="0.2">
      <c r="A1202" s="6" t="s">
        <v>286</v>
      </c>
      <c r="B1202" s="174" t="s">
        <v>2132</v>
      </c>
      <c r="C1202" s="175"/>
    </row>
    <row r="1204" spans="1:4" ht="11.1" customHeight="1" x14ac:dyDescent="0.2">
      <c r="A1204" s="176" t="s">
        <v>307</v>
      </c>
      <c r="B1204" s="177"/>
      <c r="C1204" s="178"/>
    </row>
    <row r="1205" spans="1:4" ht="11.1" customHeight="1" x14ac:dyDescent="0.2">
      <c r="A1205" s="6" t="s">
        <v>273</v>
      </c>
      <c r="B1205" s="174" t="s">
        <v>308</v>
      </c>
      <c r="C1205" s="175"/>
      <c r="D1205" s="1" t="s">
        <v>309</v>
      </c>
    </row>
    <row r="1206" spans="1:4" ht="11.1" customHeight="1" x14ac:dyDescent="0.2">
      <c r="A1206" s="6" t="s">
        <v>275</v>
      </c>
      <c r="B1206" s="174" t="s">
        <v>310</v>
      </c>
      <c r="C1206" s="175"/>
    </row>
    <row r="1207" spans="1:4" ht="11.1" customHeight="1" x14ac:dyDescent="0.2">
      <c r="A1207" s="6" t="s">
        <v>277</v>
      </c>
      <c r="B1207" s="174" t="s">
        <v>311</v>
      </c>
      <c r="C1207" s="175"/>
    </row>
    <row r="1208" spans="1:4" ht="11.1" customHeight="1" x14ac:dyDescent="0.2">
      <c r="A1208" s="6" t="s">
        <v>279</v>
      </c>
      <c r="B1208" s="174" t="s">
        <v>312</v>
      </c>
      <c r="C1208" s="175"/>
    </row>
    <row r="1209" spans="1:4" ht="11.1" customHeight="1" x14ac:dyDescent="0.2">
      <c r="A1209" s="6" t="s">
        <v>281</v>
      </c>
      <c r="B1209" s="174"/>
      <c r="C1209" s="175"/>
    </row>
    <row r="1210" spans="1:4" ht="11.1" customHeight="1" x14ac:dyDescent="0.2">
      <c r="A1210" s="6" t="s">
        <v>283</v>
      </c>
      <c r="B1210" s="174"/>
      <c r="C1210" s="175"/>
    </row>
    <row r="1211" spans="1:4" ht="11.1" customHeight="1" x14ac:dyDescent="0.2">
      <c r="A1211" s="6" t="s">
        <v>284</v>
      </c>
      <c r="B1211" s="174"/>
      <c r="C1211" s="175"/>
    </row>
    <row r="1212" spans="1:4" ht="11.1" customHeight="1" x14ac:dyDescent="0.2">
      <c r="A1212" s="6" t="s">
        <v>286</v>
      </c>
      <c r="B1212" s="174"/>
      <c r="C1212" s="175"/>
    </row>
    <row r="1215" spans="1:4" ht="11.1" customHeight="1" x14ac:dyDescent="0.2">
      <c r="A1215" s="176" t="s">
        <v>313</v>
      </c>
      <c r="B1215" s="177"/>
      <c r="C1215" s="178"/>
    </row>
    <row r="1216" spans="1:4" ht="11.1" customHeight="1" x14ac:dyDescent="0.2">
      <c r="A1216" s="6" t="s">
        <v>273</v>
      </c>
      <c r="B1216" s="174" t="s">
        <v>314</v>
      </c>
      <c r="C1216" s="175"/>
      <c r="D1216" s="1" t="s">
        <v>315</v>
      </c>
    </row>
    <row r="1217" spans="1:4" ht="11.1" customHeight="1" x14ac:dyDescent="0.2">
      <c r="A1217" s="6" t="s">
        <v>275</v>
      </c>
      <c r="B1217" s="174" t="s">
        <v>316</v>
      </c>
      <c r="C1217" s="175"/>
      <c r="D1217" s="1" t="s">
        <v>317</v>
      </c>
    </row>
    <row r="1218" spans="1:4" ht="11.1" customHeight="1" x14ac:dyDescent="0.2">
      <c r="A1218" s="47" t="s">
        <v>277</v>
      </c>
      <c r="B1218" s="183" t="s">
        <v>318</v>
      </c>
      <c r="C1218" s="184"/>
    </row>
    <row r="1219" spans="1:4" ht="11.1" customHeight="1" x14ac:dyDescent="0.2">
      <c r="A1219" s="6" t="s">
        <v>279</v>
      </c>
      <c r="B1219" s="174" t="s">
        <v>319</v>
      </c>
      <c r="C1219" s="175"/>
      <c r="D1219" s="1" t="s">
        <v>320</v>
      </c>
    </row>
    <row r="1220" spans="1:4" ht="11.1" customHeight="1" x14ac:dyDescent="0.2">
      <c r="A1220" s="101" t="s">
        <v>281</v>
      </c>
      <c r="B1220" s="181" t="s">
        <v>321</v>
      </c>
      <c r="C1220" s="182"/>
      <c r="D1220" s="1" t="s">
        <v>322</v>
      </c>
    </row>
    <row r="1221" spans="1:4" ht="11.1" customHeight="1" x14ac:dyDescent="0.2">
      <c r="A1221" s="101" t="s">
        <v>283</v>
      </c>
      <c r="B1221" s="181" t="s">
        <v>521</v>
      </c>
      <c r="C1221" s="182"/>
    </row>
    <row r="1222" spans="1:4" ht="11.1" customHeight="1" x14ac:dyDescent="0.2">
      <c r="A1222" s="6" t="s">
        <v>284</v>
      </c>
      <c r="B1222" s="174" t="s">
        <v>323</v>
      </c>
      <c r="C1222" s="175"/>
      <c r="D1222" s="1" t="s">
        <v>324</v>
      </c>
    </row>
    <row r="1223" spans="1:4" ht="23.25" customHeight="1" x14ac:dyDescent="0.2">
      <c r="A1223" s="6" t="s">
        <v>286</v>
      </c>
      <c r="B1223" s="174" t="s">
        <v>456</v>
      </c>
      <c r="C1223" s="175"/>
      <c r="D1223" s="117" t="s">
        <v>457</v>
      </c>
    </row>
    <row r="1225" spans="1:4" ht="11.1" customHeight="1" x14ac:dyDescent="0.2">
      <c r="A1225" s="176" t="s">
        <v>325</v>
      </c>
      <c r="B1225" s="177"/>
      <c r="C1225" s="178"/>
    </row>
    <row r="1226" spans="1:4" ht="11.1" customHeight="1" x14ac:dyDescent="0.2">
      <c r="A1226" s="6" t="s">
        <v>273</v>
      </c>
      <c r="B1226" s="174" t="s">
        <v>326</v>
      </c>
      <c r="C1226" s="175"/>
      <c r="D1226" s="1" t="s">
        <v>327</v>
      </c>
    </row>
    <row r="1227" spans="1:4" ht="11.1" customHeight="1" x14ac:dyDescent="0.2">
      <c r="A1227" s="6" t="s">
        <v>275</v>
      </c>
      <c r="B1227" s="174" t="s">
        <v>328</v>
      </c>
      <c r="C1227" s="175"/>
    </row>
    <row r="1228" spans="1:4" ht="11.1" customHeight="1" x14ac:dyDescent="0.2">
      <c r="A1228" s="6" t="s">
        <v>277</v>
      </c>
      <c r="B1228" s="174" t="s">
        <v>329</v>
      </c>
      <c r="C1228" s="175"/>
    </row>
    <row r="1229" spans="1:4" ht="11.1" customHeight="1" x14ac:dyDescent="0.2">
      <c r="A1229" s="6" t="s">
        <v>279</v>
      </c>
      <c r="B1229" s="174" t="s">
        <v>330</v>
      </c>
      <c r="C1229" s="175"/>
      <c r="D1229" s="1" t="s">
        <v>331</v>
      </c>
    </row>
    <row r="1230" spans="1:4" ht="11.1" customHeight="1" x14ac:dyDescent="0.2">
      <c r="A1230" s="6" t="s">
        <v>281</v>
      </c>
      <c r="B1230" s="174" t="s">
        <v>332</v>
      </c>
      <c r="C1230" s="175"/>
      <c r="D1230" s="1" t="s">
        <v>333</v>
      </c>
    </row>
    <row r="1231" spans="1:4" ht="11.1" customHeight="1" x14ac:dyDescent="0.2">
      <c r="A1231" s="6" t="s">
        <v>283</v>
      </c>
      <c r="B1231" s="174" t="s">
        <v>334</v>
      </c>
      <c r="C1231" s="175"/>
    </row>
    <row r="1232" spans="1:4" ht="11.1" customHeight="1" x14ac:dyDescent="0.2">
      <c r="A1232" s="6" t="s">
        <v>284</v>
      </c>
      <c r="B1232" s="174" t="s">
        <v>335</v>
      </c>
      <c r="C1232" s="175"/>
    </row>
    <row r="1233" spans="1:4" ht="11.1" customHeight="1" x14ac:dyDescent="0.2">
      <c r="A1233" s="6" t="s">
        <v>286</v>
      </c>
      <c r="B1233" s="174" t="s">
        <v>336</v>
      </c>
      <c r="C1233" s="175"/>
      <c r="D1233" s="1" t="s">
        <v>337</v>
      </c>
    </row>
    <row r="1235" spans="1:4" ht="11.1" customHeight="1" x14ac:dyDescent="0.2">
      <c r="A1235" s="176" t="s">
        <v>338</v>
      </c>
      <c r="B1235" s="177"/>
      <c r="C1235" s="178"/>
    </row>
    <row r="1236" spans="1:4" ht="10.5" customHeight="1" x14ac:dyDescent="0.2">
      <c r="A1236" s="6" t="s">
        <v>273</v>
      </c>
      <c r="B1236" s="174" t="s">
        <v>339</v>
      </c>
      <c r="C1236" s="175"/>
      <c r="D1236" s="1" t="s">
        <v>340</v>
      </c>
    </row>
    <row r="1237" spans="1:4" ht="11.1" customHeight="1" x14ac:dyDescent="0.2">
      <c r="A1237" s="6" t="s">
        <v>275</v>
      </c>
      <c r="B1237" s="174" t="s">
        <v>341</v>
      </c>
      <c r="C1237" s="175"/>
      <c r="D1237" s="1" t="s">
        <v>342</v>
      </c>
    </row>
    <row r="1238" spans="1:4" ht="11.1" customHeight="1" x14ac:dyDescent="0.2">
      <c r="A1238" s="6" t="s">
        <v>277</v>
      </c>
      <c r="B1238" s="174" t="s">
        <v>343</v>
      </c>
      <c r="C1238" s="175"/>
    </row>
    <row r="1239" spans="1:4" ht="11.1" customHeight="1" x14ac:dyDescent="0.2">
      <c r="A1239" s="6" t="s">
        <v>279</v>
      </c>
      <c r="B1239" s="174" t="s">
        <v>344</v>
      </c>
      <c r="C1239" s="175"/>
    </row>
    <row r="1240" spans="1:4" ht="11.1" customHeight="1" x14ac:dyDescent="0.2">
      <c r="A1240" s="6" t="s">
        <v>281</v>
      </c>
      <c r="B1240" s="174" t="s">
        <v>345</v>
      </c>
      <c r="C1240" s="175"/>
    </row>
    <row r="1241" spans="1:4" ht="11.1" customHeight="1" x14ac:dyDescent="0.2">
      <c r="A1241" s="6" t="s">
        <v>283</v>
      </c>
      <c r="B1241" s="174" t="s">
        <v>346</v>
      </c>
      <c r="C1241" s="175"/>
    </row>
    <row r="1242" spans="1:4" ht="11.1" customHeight="1" x14ac:dyDescent="0.2">
      <c r="A1242" s="6" t="s">
        <v>284</v>
      </c>
      <c r="B1242" s="174" t="s">
        <v>347</v>
      </c>
      <c r="C1242" s="175"/>
    </row>
    <row r="1243" spans="1:4" ht="11.1" customHeight="1" x14ac:dyDescent="0.2">
      <c r="A1243" s="6" t="s">
        <v>286</v>
      </c>
      <c r="B1243" s="174"/>
      <c r="C1243" s="175"/>
    </row>
    <row r="1245" spans="1:4" ht="11.1" customHeight="1" x14ac:dyDescent="0.2">
      <c r="A1245" s="176" t="s">
        <v>427</v>
      </c>
      <c r="B1245" s="177"/>
      <c r="C1245" s="178"/>
    </row>
    <row r="1246" spans="1:4" ht="11.1" customHeight="1" x14ac:dyDescent="0.2">
      <c r="A1246" s="6" t="s">
        <v>273</v>
      </c>
      <c r="B1246" s="174" t="s">
        <v>348</v>
      </c>
      <c r="C1246" s="175"/>
      <c r="D1246" s="1" t="s">
        <v>349</v>
      </c>
    </row>
    <row r="1247" spans="1:4" ht="11.1" customHeight="1" x14ac:dyDescent="0.2">
      <c r="A1247" s="6" t="s">
        <v>275</v>
      </c>
      <c r="B1247" s="174" t="s">
        <v>350</v>
      </c>
      <c r="C1247" s="175"/>
    </row>
    <row r="1248" spans="1:4" ht="11.1" customHeight="1" x14ac:dyDescent="0.2">
      <c r="A1248" s="6" t="s">
        <v>277</v>
      </c>
      <c r="B1248" s="174" t="s">
        <v>351</v>
      </c>
      <c r="C1248" s="175"/>
    </row>
    <row r="1249" spans="1:4" ht="11.1" customHeight="1" x14ac:dyDescent="0.2">
      <c r="A1249" s="102" t="s">
        <v>279</v>
      </c>
      <c r="B1249" s="187" t="s">
        <v>522</v>
      </c>
      <c r="C1249" s="188"/>
      <c r="D1249" s="1" t="s">
        <v>523</v>
      </c>
    </row>
    <row r="1250" spans="1:4" ht="11.1" customHeight="1" x14ac:dyDescent="0.2">
      <c r="A1250" s="6" t="s">
        <v>281</v>
      </c>
      <c r="B1250" s="174" t="s">
        <v>2133</v>
      </c>
      <c r="C1250" s="175"/>
    </row>
    <row r="1251" spans="1:4" ht="11.1" customHeight="1" x14ac:dyDescent="0.2">
      <c r="A1251" s="6" t="s">
        <v>283</v>
      </c>
      <c r="B1251" s="174" t="s">
        <v>2134</v>
      </c>
      <c r="C1251" s="175"/>
    </row>
    <row r="1252" spans="1:4" ht="11.1" customHeight="1" x14ac:dyDescent="0.2">
      <c r="A1252" s="6" t="s">
        <v>284</v>
      </c>
      <c r="B1252" s="174"/>
      <c r="C1252" s="175"/>
    </row>
    <row r="1253" spans="1:4" ht="11.1" customHeight="1" x14ac:dyDescent="0.2">
      <c r="A1253" s="6" t="s">
        <v>286</v>
      </c>
      <c r="B1253" s="174"/>
      <c r="C1253" s="175"/>
    </row>
    <row r="1255" spans="1:4" ht="11.1" customHeight="1" x14ac:dyDescent="0.2">
      <c r="A1255" s="176" t="s">
        <v>429</v>
      </c>
      <c r="B1255" s="177"/>
      <c r="C1255" s="178"/>
    </row>
    <row r="1256" spans="1:4" ht="11.1" customHeight="1" x14ac:dyDescent="0.2">
      <c r="A1256" s="59" t="s">
        <v>273</v>
      </c>
      <c r="B1256" s="185" t="s">
        <v>431</v>
      </c>
      <c r="C1256" s="186"/>
      <c r="D1256" s="1" t="s">
        <v>434</v>
      </c>
    </row>
    <row r="1257" spans="1:4" ht="11.1" customHeight="1" x14ac:dyDescent="0.2">
      <c r="A1257" s="59" t="s">
        <v>275</v>
      </c>
      <c r="B1257" s="185" t="s">
        <v>432</v>
      </c>
      <c r="C1257" s="186"/>
    </row>
    <row r="1258" spans="1:4" ht="11.1" customHeight="1" x14ac:dyDescent="0.2">
      <c r="A1258" s="59" t="s">
        <v>277</v>
      </c>
      <c r="B1258" s="185" t="s">
        <v>433</v>
      </c>
      <c r="C1258" s="186"/>
    </row>
    <row r="1259" spans="1:4" ht="11.1" customHeight="1" x14ac:dyDescent="0.2">
      <c r="A1259" s="59" t="s">
        <v>279</v>
      </c>
      <c r="B1259" s="185" t="s">
        <v>430</v>
      </c>
      <c r="C1259" s="186"/>
    </row>
    <row r="1260" spans="1:4" ht="11.1" customHeight="1" x14ac:dyDescent="0.2">
      <c r="A1260" s="59" t="s">
        <v>281</v>
      </c>
      <c r="B1260" s="185"/>
      <c r="C1260" s="186"/>
    </row>
    <row r="1261" spans="1:4" ht="11.1" customHeight="1" x14ac:dyDescent="0.2">
      <c r="A1261" s="59" t="s">
        <v>283</v>
      </c>
      <c r="B1261" s="185"/>
      <c r="C1261" s="186"/>
    </row>
    <row r="1262" spans="1:4" ht="11.1" customHeight="1" x14ac:dyDescent="0.2">
      <c r="A1262" s="59" t="s">
        <v>284</v>
      </c>
      <c r="B1262" s="185"/>
      <c r="C1262" s="186"/>
    </row>
    <row r="1263" spans="1:4" ht="11.1" customHeight="1" x14ac:dyDescent="0.2">
      <c r="A1263" s="59" t="s">
        <v>286</v>
      </c>
      <c r="B1263" s="185"/>
      <c r="C1263" s="186"/>
    </row>
    <row r="1264" spans="1:4" ht="11.1" customHeight="1" x14ac:dyDescent="0.2">
      <c r="A1264" s="32"/>
      <c r="B1264" s="32"/>
    </row>
    <row r="1265" spans="1:2" ht="11.1" customHeight="1" x14ac:dyDescent="0.2">
      <c r="A1265" s="32"/>
      <c r="B1265" s="32"/>
    </row>
    <row r="1266" spans="1:2" ht="11.1" customHeight="1" x14ac:dyDescent="0.2">
      <c r="A1266" s="32"/>
      <c r="B1266" s="32"/>
    </row>
    <row r="1267" spans="1:2" ht="11.1" customHeight="1" x14ac:dyDescent="0.2">
      <c r="A1267" s="32"/>
      <c r="B1267" s="32"/>
    </row>
    <row r="1268" spans="1:2" ht="11.1" customHeight="1" x14ac:dyDescent="0.2">
      <c r="A1268" s="32"/>
      <c r="B1268" s="32"/>
    </row>
    <row r="1269" spans="1:2" ht="11.1" customHeight="1" x14ac:dyDescent="0.2">
      <c r="A1269" s="32"/>
      <c r="B1269" s="32"/>
    </row>
    <row r="1270" spans="1:2" ht="11.1" customHeight="1" x14ac:dyDescent="0.2">
      <c r="A1270" s="32"/>
      <c r="B1270" s="32"/>
    </row>
    <row r="1271" spans="1:2" ht="11.1" customHeight="1" x14ac:dyDescent="0.2">
      <c r="A1271" s="32"/>
      <c r="B1271" s="32"/>
    </row>
    <row r="1272" spans="1:2" ht="11.1" customHeight="1" x14ac:dyDescent="0.2">
      <c r="A1272" s="32"/>
      <c r="B1272" s="32"/>
    </row>
    <row r="1273" spans="1:2" ht="11.1" customHeight="1" x14ac:dyDescent="0.2">
      <c r="A1273" s="32"/>
      <c r="B1273" s="32"/>
    </row>
    <row r="1274" spans="1:2" ht="11.1" customHeight="1" x14ac:dyDescent="0.2">
      <c r="A1274" s="32"/>
      <c r="B1274" s="32"/>
    </row>
    <row r="1275" spans="1:2" ht="11.1" customHeight="1" x14ac:dyDescent="0.2">
      <c r="A1275" s="32"/>
      <c r="B1275" s="32"/>
    </row>
    <row r="1276" spans="1:2" ht="11.1" customHeight="1" x14ac:dyDescent="0.2">
      <c r="A1276" s="32"/>
      <c r="B1276" s="32"/>
    </row>
    <row r="1277" spans="1:2" ht="11.1" customHeight="1" x14ac:dyDescent="0.2">
      <c r="A1277" s="32"/>
      <c r="B1277" s="32"/>
    </row>
    <row r="1278" spans="1:2" ht="11.1" customHeight="1" x14ac:dyDescent="0.2">
      <c r="A1278" s="32"/>
      <c r="B1278" s="32"/>
    </row>
    <row r="1279" spans="1:2" ht="11.1" customHeight="1" x14ac:dyDescent="0.2">
      <c r="A1279" s="32"/>
      <c r="B1279" s="32"/>
    </row>
    <row r="1280" spans="1:2" ht="11.1" customHeight="1" x14ac:dyDescent="0.2">
      <c r="A1280" s="32"/>
      <c r="B1280" s="32"/>
    </row>
    <row r="1281" spans="1:2" ht="11.1" customHeight="1" x14ac:dyDescent="0.2">
      <c r="A1281" s="32"/>
      <c r="B1281" s="32"/>
    </row>
    <row r="1282" spans="1:2" ht="11.1" customHeight="1" x14ac:dyDescent="0.2">
      <c r="A1282" s="32"/>
      <c r="B1282" s="32"/>
    </row>
    <row r="1283" spans="1:2" ht="11.1" customHeight="1" x14ac:dyDescent="0.2">
      <c r="A1283" s="32"/>
      <c r="B1283" s="32"/>
    </row>
    <row r="1284" spans="1:2" ht="11.1" customHeight="1" x14ac:dyDescent="0.2">
      <c r="A1284" s="32"/>
      <c r="B1284" s="32"/>
    </row>
    <row r="1285" spans="1:2" ht="11.1" customHeight="1" x14ac:dyDescent="0.2">
      <c r="A1285" s="32"/>
      <c r="B1285" s="32"/>
    </row>
    <row r="1286" spans="1:2" ht="11.1" customHeight="1" x14ac:dyDescent="0.2">
      <c r="A1286" s="32"/>
      <c r="B1286" s="32"/>
    </row>
    <row r="1287" spans="1:2" ht="11.1" customHeight="1" x14ac:dyDescent="0.2">
      <c r="A1287" s="32"/>
      <c r="B1287" s="32"/>
    </row>
    <row r="1288" spans="1:2" ht="11.1" customHeight="1" x14ac:dyDescent="0.2">
      <c r="A1288" s="32"/>
      <c r="B1288" s="32"/>
    </row>
    <row r="1289" spans="1:2" ht="11.1" customHeight="1" x14ac:dyDescent="0.2">
      <c r="A1289" s="32"/>
      <c r="B1289" s="32"/>
    </row>
    <row r="1290" spans="1:2" ht="11.1" customHeight="1" x14ac:dyDescent="0.2">
      <c r="A1290" s="32"/>
      <c r="B1290" s="32"/>
    </row>
    <row r="1291" spans="1:2" ht="11.1" customHeight="1" x14ac:dyDescent="0.2">
      <c r="A1291" s="32"/>
      <c r="B1291" s="32"/>
    </row>
    <row r="1292" spans="1:2" ht="11.1" customHeight="1" x14ac:dyDescent="0.2">
      <c r="A1292" s="32"/>
      <c r="B1292" s="32"/>
    </row>
    <row r="1293" spans="1:2" ht="11.1" customHeight="1" x14ac:dyDescent="0.2">
      <c r="A1293" s="32"/>
      <c r="B1293" s="32"/>
    </row>
    <row r="1294" spans="1:2" ht="11.1" customHeight="1" x14ac:dyDescent="0.2">
      <c r="A1294" s="32"/>
      <c r="B1294" s="32"/>
    </row>
    <row r="1295" spans="1:2" ht="11.1" customHeight="1" x14ac:dyDescent="0.2">
      <c r="A1295" s="32"/>
      <c r="B1295" s="32"/>
    </row>
    <row r="1296" spans="1:2" ht="11.1" customHeight="1" x14ac:dyDescent="0.2">
      <c r="A1296" s="32"/>
      <c r="B1296" s="32"/>
    </row>
    <row r="1297" spans="1:2" ht="11.1" customHeight="1" x14ac:dyDescent="0.2">
      <c r="A1297" s="32"/>
      <c r="B1297" s="32"/>
    </row>
    <row r="1298" spans="1:2" ht="11.1" customHeight="1" x14ac:dyDescent="0.2">
      <c r="A1298" s="32"/>
      <c r="B1298" s="32"/>
    </row>
    <row r="1299" spans="1:2" ht="11.1" customHeight="1" x14ac:dyDescent="0.2">
      <c r="A1299" s="32"/>
      <c r="B1299" s="32"/>
    </row>
    <row r="1300" spans="1:2" ht="11.1" customHeight="1" x14ac:dyDescent="0.2">
      <c r="A1300" s="32"/>
      <c r="B1300" s="32"/>
    </row>
    <row r="1301" spans="1:2" ht="11.1" customHeight="1" x14ac:dyDescent="0.2">
      <c r="A1301" s="32"/>
      <c r="B1301" s="32"/>
    </row>
    <row r="1302" spans="1:2" ht="11.1" customHeight="1" x14ac:dyDescent="0.2">
      <c r="A1302" s="32"/>
      <c r="B1302" s="32"/>
    </row>
    <row r="1303" spans="1:2" ht="11.1" customHeight="1" x14ac:dyDescent="0.2">
      <c r="A1303" s="32"/>
      <c r="B1303" s="32"/>
    </row>
    <row r="1304" spans="1:2" ht="11.1" customHeight="1" x14ac:dyDescent="0.2">
      <c r="A1304" s="32"/>
      <c r="B1304" s="32"/>
    </row>
    <row r="1305" spans="1:2" ht="11.1" customHeight="1" x14ac:dyDescent="0.2">
      <c r="A1305" s="32"/>
      <c r="B1305" s="32"/>
    </row>
  </sheetData>
  <mergeCells count="139">
    <mergeCell ref="A1140:G1140"/>
    <mergeCell ref="A1069:G1069"/>
    <mergeCell ref="B1248:C1248"/>
    <mergeCell ref="B1249:C1249"/>
    <mergeCell ref="B1250:C1250"/>
    <mergeCell ref="B1251:C1251"/>
    <mergeCell ref="A1255:C1255"/>
    <mergeCell ref="B1242:C1242"/>
    <mergeCell ref="B1243:C1243"/>
    <mergeCell ref="A1245:C1245"/>
    <mergeCell ref="B1246:C1246"/>
    <mergeCell ref="B1247:C1247"/>
    <mergeCell ref="B1252:C1252"/>
    <mergeCell ref="B1238:C1238"/>
    <mergeCell ref="B1239:C1239"/>
    <mergeCell ref="B1240:C1240"/>
    <mergeCell ref="B1241:C1241"/>
    <mergeCell ref="B1229:C1229"/>
    <mergeCell ref="B1230:C1230"/>
    <mergeCell ref="B1231:C1231"/>
    <mergeCell ref="B1232:C1232"/>
    <mergeCell ref="B1233:C1233"/>
    <mergeCell ref="A1235:C1235"/>
    <mergeCell ref="B1236:C1236"/>
    <mergeCell ref="B1237:C1237"/>
    <mergeCell ref="B1263:C1263"/>
    <mergeCell ref="B1253:C1253"/>
    <mergeCell ref="B1256:C1256"/>
    <mergeCell ref="B1257:C1257"/>
    <mergeCell ref="B1258:C1258"/>
    <mergeCell ref="B1259:C1259"/>
    <mergeCell ref="B1260:C1260"/>
    <mergeCell ref="B1261:C1261"/>
    <mergeCell ref="B1262:C1262"/>
    <mergeCell ref="B1222:C1222"/>
    <mergeCell ref="B1223:C1223"/>
    <mergeCell ref="A1225:C1225"/>
    <mergeCell ref="B1226:C1226"/>
    <mergeCell ref="B1227:C1227"/>
    <mergeCell ref="B1228:C1228"/>
    <mergeCell ref="B1216:C1216"/>
    <mergeCell ref="B1217:C1217"/>
    <mergeCell ref="B1218:C1218"/>
    <mergeCell ref="B1219:C1219"/>
    <mergeCell ref="B1220:C1220"/>
    <mergeCell ref="B1221:C1221"/>
    <mergeCell ref="B1208:C1208"/>
    <mergeCell ref="B1199:C1199"/>
    <mergeCell ref="B1200:C1200"/>
    <mergeCell ref="B1211:C1211"/>
    <mergeCell ref="B1212:C1212"/>
    <mergeCell ref="A1215:C1215"/>
    <mergeCell ref="B1201:C1201"/>
    <mergeCell ref="B1202:C1202"/>
    <mergeCell ref="A1204:C1204"/>
    <mergeCell ref="B1205:C1205"/>
    <mergeCell ref="B1206:C1206"/>
    <mergeCell ref="B1207:C1207"/>
    <mergeCell ref="B1209:C1209"/>
    <mergeCell ref="B1210:C1210"/>
    <mergeCell ref="B1196:C1196"/>
    <mergeCell ref="B1197:C1197"/>
    <mergeCell ref="B1198:C1198"/>
    <mergeCell ref="B1188:C1188"/>
    <mergeCell ref="B1189:C1189"/>
    <mergeCell ref="B1190:C1190"/>
    <mergeCell ref="B1191:C1191"/>
    <mergeCell ref="B1192:C1192"/>
    <mergeCell ref="A1194:C1194"/>
    <mergeCell ref="B1186:C1186"/>
    <mergeCell ref="B1187:C1187"/>
    <mergeCell ref="B1175:C1175"/>
    <mergeCell ref="B1176:C1176"/>
    <mergeCell ref="B1177:C1177"/>
    <mergeCell ref="B1178:C1178"/>
    <mergeCell ref="B1179:C1179"/>
    <mergeCell ref="B1180:C1180"/>
    <mergeCell ref="B1195:C1195"/>
    <mergeCell ref="B1181:C1181"/>
    <mergeCell ref="A1098:G1098"/>
    <mergeCell ref="B1166:C1166"/>
    <mergeCell ref="B1168:C1168"/>
    <mergeCell ref="B1182:C1182"/>
    <mergeCell ref="A1184:C1184"/>
    <mergeCell ref="B1185:C1185"/>
    <mergeCell ref="C34:D34"/>
    <mergeCell ref="B1169:C1169"/>
    <mergeCell ref="B1171:C1171"/>
    <mergeCell ref="B1172:C1172"/>
    <mergeCell ref="A1174:C1174"/>
    <mergeCell ref="C40:D40"/>
    <mergeCell ref="C41:D41"/>
    <mergeCell ref="A1164:C1164"/>
    <mergeCell ref="B1165:C1165"/>
    <mergeCell ref="A918:G918"/>
    <mergeCell ref="A1103:G1103"/>
    <mergeCell ref="A896:G896"/>
    <mergeCell ref="A786:G786"/>
    <mergeCell ref="A60:G60"/>
    <mergeCell ref="A147:G147"/>
    <mergeCell ref="A343:G343"/>
    <mergeCell ref="A141:G141"/>
    <mergeCell ref="A757:G757"/>
    <mergeCell ref="C23:D23"/>
    <mergeCell ref="C18:D18"/>
    <mergeCell ref="C38:D38"/>
    <mergeCell ref="C39:D39"/>
    <mergeCell ref="C31:D31"/>
    <mergeCell ref="C28:D28"/>
    <mergeCell ref="C32:D32"/>
    <mergeCell ref="C35:D35"/>
    <mergeCell ref="C36:D36"/>
    <mergeCell ref="C30:D30"/>
    <mergeCell ref="C37:D37"/>
    <mergeCell ref="C33:D33"/>
    <mergeCell ref="A1027:G1027"/>
    <mergeCell ref="C3:D3"/>
    <mergeCell ref="C4:D4"/>
    <mergeCell ref="C5:D5"/>
    <mergeCell ref="C6:D6"/>
    <mergeCell ref="C7:D7"/>
    <mergeCell ref="C14:D14"/>
    <mergeCell ref="C15:D15"/>
    <mergeCell ref="C16:D16"/>
    <mergeCell ref="C17:D17"/>
    <mergeCell ref="C8:D8"/>
    <mergeCell ref="C9:D9"/>
    <mergeCell ref="C10:D10"/>
    <mergeCell ref="C11:D11"/>
    <mergeCell ref="C56:D56"/>
    <mergeCell ref="C57:D57"/>
    <mergeCell ref="C24:D24"/>
    <mergeCell ref="C25:D25"/>
    <mergeCell ref="C26:D26"/>
    <mergeCell ref="C27:D27"/>
    <mergeCell ref="C19:D19"/>
    <mergeCell ref="C20:D20"/>
    <mergeCell ref="C21:D21"/>
    <mergeCell ref="C22:D22"/>
  </mergeCells>
  <phoneticPr fontId="2" type="noConversion"/>
  <pageMargins left="0.55118110236220474" right="0.31496062992125984" top="0.59055118110236227" bottom="0.94488188976377963" header="0" footer="0.62992125984251968"/>
  <pageSetup paperSize="9" orientation="landscape" r:id="rId1"/>
  <headerFooter alignWithMargins="0">
    <oddHeader>&amp;LPolyfa System&amp;Cdec 2016</oddHeader>
    <oddFooter>&amp;CSide &amp;P af &amp;N&amp;RET200S_Oversigt.xls</oddFooter>
  </headerFooter>
  <rowBreaks count="19" manualBreakCount="19">
    <brk id="59" max="16383" man="1"/>
    <brk id="146" max="16383" man="1"/>
    <brk id="161" max="16383" man="1"/>
    <brk id="175" max="16383" man="1"/>
    <brk id="189" max="16383" man="1"/>
    <brk id="203" max="16383" man="1"/>
    <brk id="342" max="16383" man="1"/>
    <brk id="378" max="16383" man="1"/>
    <brk id="756" max="16383" man="1"/>
    <brk id="785" max="16383" man="1"/>
    <brk id="841" max="16383" man="1"/>
    <brk id="481" max="16383" man="1"/>
    <brk id="611" max="16383" man="1"/>
    <brk id="757" max="16383" man="1"/>
    <brk id="895" max="16383" man="1"/>
    <brk id="917" max="16383" man="1"/>
    <brk id="1102" max="16383" man="1"/>
    <brk id="1163" max="16383" man="1"/>
    <brk id="12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C5FB3-DDF1-4329-806F-57B945632E24}">
  <dimension ref="N6:O37"/>
  <sheetViews>
    <sheetView topLeftCell="A4" workbookViewId="0">
      <selection activeCell="O37" sqref="O6:O37"/>
    </sheetView>
  </sheetViews>
  <sheetFormatPr defaultRowHeight="12.75" x14ac:dyDescent="0.2"/>
  <sheetData>
    <row r="6" spans="14:15" x14ac:dyDescent="0.2">
      <c r="N6">
        <v>1</v>
      </c>
      <c r="O6" t="str">
        <f>"MC"&amp;N6&amp;" ENABLED"</f>
        <v>MC1 ENABLED</v>
      </c>
    </row>
    <row r="7" spans="14:15" x14ac:dyDescent="0.2">
      <c r="N7">
        <v>2</v>
      </c>
      <c r="O7" t="str">
        <f t="shared" ref="O7:O37" si="0">"MC"&amp;N7&amp;" ENABLED"</f>
        <v>MC2 ENABLED</v>
      </c>
    </row>
    <row r="8" spans="14:15" x14ac:dyDescent="0.2">
      <c r="N8">
        <v>3</v>
      </c>
      <c r="O8" t="str">
        <f t="shared" si="0"/>
        <v>MC3 ENABLED</v>
      </c>
    </row>
    <row r="9" spans="14:15" x14ac:dyDescent="0.2">
      <c r="N9">
        <v>4</v>
      </c>
      <c r="O9" t="str">
        <f t="shared" si="0"/>
        <v>MC4 ENABLED</v>
      </c>
    </row>
    <row r="10" spans="14:15" x14ac:dyDescent="0.2">
      <c r="N10">
        <v>5</v>
      </c>
      <c r="O10" t="str">
        <f t="shared" si="0"/>
        <v>MC5 ENABLED</v>
      </c>
    </row>
    <row r="11" spans="14:15" x14ac:dyDescent="0.2">
      <c r="N11">
        <v>6</v>
      </c>
      <c r="O11" t="str">
        <f t="shared" si="0"/>
        <v>MC6 ENABLED</v>
      </c>
    </row>
    <row r="12" spans="14:15" x14ac:dyDescent="0.2">
      <c r="N12">
        <v>7</v>
      </c>
      <c r="O12" t="str">
        <f t="shared" si="0"/>
        <v>MC7 ENABLED</v>
      </c>
    </row>
    <row r="13" spans="14:15" x14ac:dyDescent="0.2">
      <c r="N13">
        <v>8</v>
      </c>
      <c r="O13" t="str">
        <f t="shared" si="0"/>
        <v>MC8 ENABLED</v>
      </c>
    </row>
    <row r="14" spans="14:15" x14ac:dyDescent="0.2">
      <c r="N14">
        <v>9</v>
      </c>
      <c r="O14" t="str">
        <f t="shared" si="0"/>
        <v>MC9 ENABLED</v>
      </c>
    </row>
    <row r="15" spans="14:15" x14ac:dyDescent="0.2">
      <c r="N15">
        <v>10</v>
      </c>
      <c r="O15" t="str">
        <f t="shared" si="0"/>
        <v>MC10 ENABLED</v>
      </c>
    </row>
    <row r="16" spans="14:15" x14ac:dyDescent="0.2">
      <c r="N16">
        <v>11</v>
      </c>
      <c r="O16" t="str">
        <f t="shared" si="0"/>
        <v>MC11 ENABLED</v>
      </c>
    </row>
    <row r="17" spans="14:15" x14ac:dyDescent="0.2">
      <c r="N17">
        <v>12</v>
      </c>
      <c r="O17" t="str">
        <f t="shared" si="0"/>
        <v>MC12 ENABLED</v>
      </c>
    </row>
    <row r="18" spans="14:15" x14ac:dyDescent="0.2">
      <c r="N18">
        <v>13</v>
      </c>
      <c r="O18" t="str">
        <f t="shared" si="0"/>
        <v>MC13 ENABLED</v>
      </c>
    </row>
    <row r="19" spans="14:15" x14ac:dyDescent="0.2">
      <c r="N19">
        <v>14</v>
      </c>
      <c r="O19" t="str">
        <f t="shared" si="0"/>
        <v>MC14 ENABLED</v>
      </c>
    </row>
    <row r="20" spans="14:15" x14ac:dyDescent="0.2">
      <c r="N20">
        <v>15</v>
      </c>
      <c r="O20" t="str">
        <f t="shared" si="0"/>
        <v>MC15 ENABLED</v>
      </c>
    </row>
    <row r="21" spans="14:15" x14ac:dyDescent="0.2">
      <c r="N21">
        <v>16</v>
      </c>
      <c r="O21" t="str">
        <f t="shared" si="0"/>
        <v>MC16 ENABLED</v>
      </c>
    </row>
    <row r="22" spans="14:15" x14ac:dyDescent="0.2">
      <c r="N22">
        <v>17</v>
      </c>
      <c r="O22" t="str">
        <f t="shared" si="0"/>
        <v>MC17 ENABLED</v>
      </c>
    </row>
    <row r="23" spans="14:15" x14ac:dyDescent="0.2">
      <c r="N23">
        <v>18</v>
      </c>
      <c r="O23" t="str">
        <f t="shared" si="0"/>
        <v>MC18 ENABLED</v>
      </c>
    </row>
    <row r="24" spans="14:15" x14ac:dyDescent="0.2">
      <c r="N24">
        <v>19</v>
      </c>
      <c r="O24" t="str">
        <f t="shared" si="0"/>
        <v>MC19 ENABLED</v>
      </c>
    </row>
    <row r="25" spans="14:15" x14ac:dyDescent="0.2">
      <c r="N25">
        <v>20</v>
      </c>
      <c r="O25" t="str">
        <f t="shared" si="0"/>
        <v>MC20 ENABLED</v>
      </c>
    </row>
    <row r="26" spans="14:15" x14ac:dyDescent="0.2">
      <c r="N26">
        <v>21</v>
      </c>
      <c r="O26" t="str">
        <f>"MC"&amp;N26&amp;" ENABLED"</f>
        <v>MC21 ENABLED</v>
      </c>
    </row>
    <row r="27" spans="14:15" x14ac:dyDescent="0.2">
      <c r="N27">
        <v>22</v>
      </c>
      <c r="O27" t="str">
        <f t="shared" si="0"/>
        <v>MC22 ENABLED</v>
      </c>
    </row>
    <row r="28" spans="14:15" x14ac:dyDescent="0.2">
      <c r="N28">
        <v>23</v>
      </c>
      <c r="O28" t="str">
        <f t="shared" si="0"/>
        <v>MC23 ENABLED</v>
      </c>
    </row>
    <row r="29" spans="14:15" x14ac:dyDescent="0.2">
      <c r="N29">
        <v>24</v>
      </c>
      <c r="O29" t="str">
        <f t="shared" si="0"/>
        <v>MC24 ENABLED</v>
      </c>
    </row>
    <row r="30" spans="14:15" x14ac:dyDescent="0.2">
      <c r="N30">
        <v>25</v>
      </c>
      <c r="O30" t="str">
        <f t="shared" si="0"/>
        <v>MC25 ENABLED</v>
      </c>
    </row>
    <row r="31" spans="14:15" x14ac:dyDescent="0.2">
      <c r="N31">
        <v>26</v>
      </c>
      <c r="O31" t="str">
        <f t="shared" si="0"/>
        <v>MC26 ENABLED</v>
      </c>
    </row>
    <row r="32" spans="14:15" x14ac:dyDescent="0.2">
      <c r="N32">
        <v>27</v>
      </c>
      <c r="O32" t="str">
        <f t="shared" si="0"/>
        <v>MC27 ENABLED</v>
      </c>
    </row>
    <row r="33" spans="14:15" x14ac:dyDescent="0.2">
      <c r="N33">
        <v>28</v>
      </c>
      <c r="O33" t="str">
        <f t="shared" si="0"/>
        <v>MC28 ENABLED</v>
      </c>
    </row>
    <row r="34" spans="14:15" x14ac:dyDescent="0.2">
      <c r="N34">
        <v>29</v>
      </c>
      <c r="O34" t="str">
        <f>"MC"&amp;N34&amp;" ENABLED"</f>
        <v>MC29 ENABLED</v>
      </c>
    </row>
    <row r="35" spans="14:15" x14ac:dyDescent="0.2">
      <c r="N35">
        <v>30</v>
      </c>
      <c r="O35" t="str">
        <f t="shared" si="0"/>
        <v>MC30 ENABLED</v>
      </c>
    </row>
    <row r="36" spans="14:15" x14ac:dyDescent="0.2">
      <c r="N36">
        <v>31</v>
      </c>
      <c r="O36" t="str">
        <f t="shared" si="0"/>
        <v>MC31 ENABLED</v>
      </c>
    </row>
    <row r="37" spans="14:15" x14ac:dyDescent="0.2">
      <c r="N37">
        <v>32</v>
      </c>
      <c r="O37" t="str">
        <f t="shared" si="0"/>
        <v>MC32 ENABLED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7"/>
  <sheetViews>
    <sheetView workbookViewId="0">
      <selection activeCell="R22" sqref="R22"/>
    </sheetView>
  </sheetViews>
  <sheetFormatPr defaultRowHeight="12.75" x14ac:dyDescent="0.2"/>
  <sheetData>
    <row r="1" spans="1:7" s="1" customFormat="1" ht="20.25" customHeight="1" x14ac:dyDescent="0.25">
      <c r="A1" s="75" t="s">
        <v>525</v>
      </c>
      <c r="B1" s="2"/>
    </row>
    <row r="2" spans="1:7" s="71" customFormat="1" ht="12.95" customHeight="1" x14ac:dyDescent="0.2">
      <c r="A2" s="73">
        <v>1620</v>
      </c>
      <c r="B2" s="73">
        <f t="shared" ref="B2:B33" si="0">+A2+16384</f>
        <v>18004</v>
      </c>
      <c r="C2" s="72"/>
      <c r="D2" s="189" t="s">
        <v>458</v>
      </c>
      <c r="E2" s="189"/>
      <c r="F2" s="72"/>
      <c r="G2" s="72"/>
    </row>
    <row r="3" spans="1:7" s="71" customFormat="1" ht="12.95" customHeight="1" x14ac:dyDescent="0.2">
      <c r="A3" s="73">
        <v>1624</v>
      </c>
      <c r="B3" s="73">
        <f t="shared" si="0"/>
        <v>18008</v>
      </c>
      <c r="C3" s="72"/>
      <c r="D3" s="189" t="s">
        <v>459</v>
      </c>
      <c r="E3" s="189"/>
      <c r="F3" s="72"/>
      <c r="G3" s="72"/>
    </row>
    <row r="4" spans="1:7" s="71" customFormat="1" ht="12.95" customHeight="1" x14ac:dyDescent="0.2">
      <c r="A4" s="73">
        <v>1628</v>
      </c>
      <c r="B4" s="73">
        <f t="shared" si="0"/>
        <v>18012</v>
      </c>
      <c r="C4" s="72"/>
      <c r="D4" s="189" t="s">
        <v>460</v>
      </c>
      <c r="E4" s="189"/>
      <c r="F4" s="72"/>
      <c r="G4" s="72"/>
    </row>
    <row r="5" spans="1:7" s="71" customFormat="1" ht="12.95" customHeight="1" x14ac:dyDescent="0.2">
      <c r="A5" s="73">
        <v>1632</v>
      </c>
      <c r="B5" s="73">
        <f t="shared" si="0"/>
        <v>18016</v>
      </c>
      <c r="C5" s="72"/>
      <c r="D5" s="189" t="s">
        <v>461</v>
      </c>
      <c r="E5" s="189"/>
      <c r="F5" s="72"/>
      <c r="G5" s="72"/>
    </row>
    <row r="6" spans="1:7" s="71" customFormat="1" ht="12.95" customHeight="1" x14ac:dyDescent="0.2">
      <c r="A6" s="73">
        <v>1636</v>
      </c>
      <c r="B6" s="73">
        <f t="shared" si="0"/>
        <v>18020</v>
      </c>
      <c r="C6" s="72"/>
      <c r="D6" s="189" t="s">
        <v>462</v>
      </c>
      <c r="E6" s="189"/>
      <c r="F6" s="72"/>
      <c r="G6" s="72"/>
    </row>
    <row r="7" spans="1:7" s="71" customFormat="1" ht="12.95" customHeight="1" x14ac:dyDescent="0.2">
      <c r="A7" s="73">
        <v>1640</v>
      </c>
      <c r="B7" s="73">
        <f t="shared" si="0"/>
        <v>18024</v>
      </c>
      <c r="C7" s="72"/>
      <c r="D7" s="189" t="s">
        <v>463</v>
      </c>
      <c r="E7" s="189"/>
      <c r="F7" s="72"/>
      <c r="G7" s="72"/>
    </row>
    <row r="8" spans="1:7" s="71" customFormat="1" ht="12.95" customHeight="1" x14ac:dyDescent="0.2">
      <c r="A8" s="73">
        <v>1644</v>
      </c>
      <c r="B8" s="73">
        <f t="shared" si="0"/>
        <v>18028</v>
      </c>
      <c r="C8" s="72"/>
      <c r="D8" s="189" t="s">
        <v>464</v>
      </c>
      <c r="E8" s="189"/>
      <c r="F8" s="72"/>
      <c r="G8" s="72"/>
    </row>
    <row r="9" spans="1:7" s="71" customFormat="1" ht="12.95" customHeight="1" x14ac:dyDescent="0.2">
      <c r="A9" s="73">
        <v>1648</v>
      </c>
      <c r="B9" s="73">
        <f t="shared" si="0"/>
        <v>18032</v>
      </c>
      <c r="C9" s="72"/>
      <c r="D9" s="189" t="s">
        <v>465</v>
      </c>
      <c r="E9" s="189"/>
      <c r="F9" s="72"/>
      <c r="G9" s="72"/>
    </row>
    <row r="10" spans="1:7" s="71" customFormat="1" ht="12.95" customHeight="1" x14ac:dyDescent="0.2">
      <c r="A10" s="73">
        <v>1652</v>
      </c>
      <c r="B10" s="73">
        <f t="shared" si="0"/>
        <v>18036</v>
      </c>
      <c r="C10" s="72"/>
      <c r="D10" s="189" t="s">
        <v>466</v>
      </c>
      <c r="E10" s="189"/>
      <c r="F10" s="72"/>
      <c r="G10" s="72"/>
    </row>
    <row r="11" spans="1:7" s="71" customFormat="1" ht="12.95" customHeight="1" x14ac:dyDescent="0.2">
      <c r="A11" s="73">
        <v>1656</v>
      </c>
      <c r="B11" s="73">
        <f t="shared" si="0"/>
        <v>18040</v>
      </c>
      <c r="C11" s="72"/>
      <c r="D11" s="189" t="s">
        <v>467</v>
      </c>
      <c r="E11" s="189"/>
      <c r="F11" s="72"/>
      <c r="G11" s="72"/>
    </row>
    <row r="12" spans="1:7" s="71" customFormat="1" ht="12.95" customHeight="1" x14ac:dyDescent="0.2">
      <c r="A12" s="73">
        <v>1660</v>
      </c>
      <c r="B12" s="73">
        <f t="shared" si="0"/>
        <v>18044</v>
      </c>
      <c r="C12" s="72"/>
      <c r="D12" s="189" t="s">
        <v>468</v>
      </c>
      <c r="E12" s="189"/>
      <c r="F12" s="72"/>
      <c r="G12" s="72"/>
    </row>
    <row r="13" spans="1:7" s="71" customFormat="1" ht="12.95" customHeight="1" x14ac:dyDescent="0.2">
      <c r="A13" s="73">
        <v>1664</v>
      </c>
      <c r="B13" s="73">
        <f t="shared" si="0"/>
        <v>18048</v>
      </c>
      <c r="C13" s="72"/>
      <c r="D13" s="189" t="s">
        <v>469</v>
      </c>
      <c r="E13" s="189"/>
      <c r="F13" s="72"/>
      <c r="G13" s="72"/>
    </row>
    <row r="14" spans="1:7" s="71" customFormat="1" ht="12.95" customHeight="1" x14ac:dyDescent="0.2">
      <c r="A14" s="73">
        <v>1668</v>
      </c>
      <c r="B14" s="73">
        <f t="shared" si="0"/>
        <v>18052</v>
      </c>
      <c r="C14" s="72"/>
      <c r="D14" s="189" t="s">
        <v>470</v>
      </c>
      <c r="E14" s="189"/>
      <c r="F14" s="72"/>
      <c r="G14" s="72"/>
    </row>
    <row r="15" spans="1:7" s="71" customFormat="1" ht="12.95" customHeight="1" x14ac:dyDescent="0.2">
      <c r="A15" s="73">
        <v>1672</v>
      </c>
      <c r="B15" s="73">
        <f t="shared" si="0"/>
        <v>18056</v>
      </c>
      <c r="C15" s="72"/>
      <c r="D15" s="189" t="s">
        <v>471</v>
      </c>
      <c r="E15" s="189"/>
      <c r="F15" s="72"/>
      <c r="G15" s="72"/>
    </row>
    <row r="16" spans="1:7" s="71" customFormat="1" ht="12.95" customHeight="1" x14ac:dyDescent="0.2">
      <c r="A16" s="73">
        <v>1676</v>
      </c>
      <c r="B16" s="73">
        <f t="shared" si="0"/>
        <v>18060</v>
      </c>
      <c r="C16" s="72"/>
      <c r="D16" s="189" t="s">
        <v>472</v>
      </c>
      <c r="E16" s="189"/>
      <c r="F16" s="72"/>
      <c r="G16" s="72"/>
    </row>
    <row r="17" spans="1:7" s="71" customFormat="1" ht="12.95" customHeight="1" x14ac:dyDescent="0.2">
      <c r="A17" s="73">
        <v>1680</v>
      </c>
      <c r="B17" s="73">
        <f t="shared" si="0"/>
        <v>18064</v>
      </c>
      <c r="C17" s="72"/>
      <c r="D17" s="189" t="s">
        <v>473</v>
      </c>
      <c r="E17" s="189"/>
      <c r="F17" s="72"/>
      <c r="G17" s="72"/>
    </row>
    <row r="18" spans="1:7" s="71" customFormat="1" ht="12.95" customHeight="1" x14ac:dyDescent="0.2">
      <c r="A18" s="73">
        <v>1684</v>
      </c>
      <c r="B18" s="73">
        <f t="shared" si="0"/>
        <v>18068</v>
      </c>
      <c r="C18" s="72"/>
      <c r="D18" s="189" t="s">
        <v>474</v>
      </c>
      <c r="E18" s="189"/>
      <c r="F18" s="72"/>
      <c r="G18" s="72"/>
    </row>
    <row r="19" spans="1:7" s="71" customFormat="1" ht="12.95" customHeight="1" x14ac:dyDescent="0.2">
      <c r="A19" s="73">
        <v>1688</v>
      </c>
      <c r="B19" s="73">
        <f t="shared" si="0"/>
        <v>18072</v>
      </c>
      <c r="C19" s="72"/>
      <c r="D19" s="189" t="s">
        <v>475</v>
      </c>
      <c r="E19" s="189"/>
      <c r="F19" s="72"/>
      <c r="G19" s="72"/>
    </row>
    <row r="20" spans="1:7" s="71" customFormat="1" ht="12.95" customHeight="1" x14ac:dyDescent="0.2">
      <c r="A20" s="73">
        <v>1692</v>
      </c>
      <c r="B20" s="73">
        <f t="shared" si="0"/>
        <v>18076</v>
      </c>
      <c r="C20" s="72"/>
      <c r="D20" s="189" t="s">
        <v>476</v>
      </c>
      <c r="E20" s="189"/>
      <c r="F20" s="72"/>
      <c r="G20" s="72"/>
    </row>
    <row r="21" spans="1:7" s="71" customFormat="1" ht="12.95" customHeight="1" x14ac:dyDescent="0.2">
      <c r="A21" s="73">
        <v>1696</v>
      </c>
      <c r="B21" s="73">
        <f t="shared" si="0"/>
        <v>18080</v>
      </c>
      <c r="C21" s="72"/>
      <c r="D21" s="189" t="s">
        <v>477</v>
      </c>
      <c r="E21" s="189"/>
      <c r="F21" s="72"/>
      <c r="G21" s="72"/>
    </row>
    <row r="22" spans="1:7" s="71" customFormat="1" ht="12.95" customHeight="1" x14ac:dyDescent="0.2">
      <c r="A22" s="73">
        <v>1700</v>
      </c>
      <c r="B22" s="73">
        <f t="shared" si="0"/>
        <v>18084</v>
      </c>
      <c r="C22" s="72"/>
      <c r="D22" s="189" t="s">
        <v>478</v>
      </c>
      <c r="E22" s="189"/>
      <c r="F22" s="72"/>
      <c r="G22" s="72"/>
    </row>
    <row r="23" spans="1:7" s="71" customFormat="1" ht="12.95" customHeight="1" x14ac:dyDescent="0.2">
      <c r="A23" s="73">
        <v>1704</v>
      </c>
      <c r="B23" s="73">
        <f t="shared" si="0"/>
        <v>18088</v>
      </c>
      <c r="C23" s="72"/>
      <c r="D23" s="189" t="s">
        <v>479</v>
      </c>
      <c r="E23" s="189"/>
      <c r="F23" s="72"/>
      <c r="G23" s="72"/>
    </row>
    <row r="24" spans="1:7" s="71" customFormat="1" ht="12.95" customHeight="1" x14ac:dyDescent="0.2">
      <c r="A24" s="73">
        <v>1708</v>
      </c>
      <c r="B24" s="73">
        <f t="shared" si="0"/>
        <v>18092</v>
      </c>
      <c r="C24" s="72"/>
      <c r="D24" s="189" t="s">
        <v>480</v>
      </c>
      <c r="E24" s="189"/>
      <c r="F24" s="72"/>
      <c r="G24" s="72"/>
    </row>
    <row r="25" spans="1:7" s="71" customFormat="1" ht="12.95" customHeight="1" x14ac:dyDescent="0.2">
      <c r="A25" s="73">
        <v>1712</v>
      </c>
      <c r="B25" s="73">
        <f t="shared" si="0"/>
        <v>18096</v>
      </c>
      <c r="C25" s="72"/>
      <c r="D25" s="189" t="s">
        <v>481</v>
      </c>
      <c r="E25" s="189"/>
      <c r="F25" s="72"/>
      <c r="G25" s="72"/>
    </row>
    <row r="26" spans="1:7" s="71" customFormat="1" ht="12.95" customHeight="1" x14ac:dyDescent="0.2">
      <c r="A26" s="73">
        <v>1716</v>
      </c>
      <c r="B26" s="73">
        <f t="shared" si="0"/>
        <v>18100</v>
      </c>
      <c r="C26" s="72"/>
      <c r="D26" s="189" t="s">
        <v>482</v>
      </c>
      <c r="E26" s="189"/>
      <c r="F26" s="72"/>
      <c r="G26" s="72"/>
    </row>
    <row r="27" spans="1:7" s="71" customFormat="1" ht="12.95" customHeight="1" x14ac:dyDescent="0.2">
      <c r="A27" s="73">
        <v>1720</v>
      </c>
      <c r="B27" s="73">
        <f t="shared" si="0"/>
        <v>18104</v>
      </c>
      <c r="C27" s="72"/>
      <c r="D27" s="189" t="s">
        <v>483</v>
      </c>
      <c r="E27" s="189"/>
      <c r="F27" s="72"/>
      <c r="G27" s="72"/>
    </row>
    <row r="28" spans="1:7" s="71" customFormat="1" ht="12.95" customHeight="1" x14ac:dyDescent="0.2">
      <c r="A28" s="73">
        <v>1724</v>
      </c>
      <c r="B28" s="73">
        <f t="shared" si="0"/>
        <v>18108</v>
      </c>
      <c r="C28" s="72"/>
      <c r="D28" s="189" t="s">
        <v>484</v>
      </c>
      <c r="E28" s="189"/>
      <c r="F28" s="72"/>
      <c r="G28" s="72"/>
    </row>
    <row r="29" spans="1:7" s="71" customFormat="1" ht="12.95" customHeight="1" x14ac:dyDescent="0.2">
      <c r="A29" s="73">
        <v>1728</v>
      </c>
      <c r="B29" s="73">
        <f t="shared" si="0"/>
        <v>18112</v>
      </c>
      <c r="C29" s="72"/>
      <c r="D29" s="189" t="s">
        <v>485</v>
      </c>
      <c r="E29" s="189"/>
      <c r="F29" s="72"/>
      <c r="G29" s="72"/>
    </row>
    <row r="30" spans="1:7" s="71" customFormat="1" ht="12.95" customHeight="1" x14ac:dyDescent="0.2">
      <c r="A30" s="73">
        <v>1732</v>
      </c>
      <c r="B30" s="73">
        <f t="shared" si="0"/>
        <v>18116</v>
      </c>
      <c r="C30" s="72"/>
      <c r="D30" s="189" t="s">
        <v>486</v>
      </c>
      <c r="E30" s="189"/>
      <c r="F30" s="72"/>
      <c r="G30" s="72"/>
    </row>
    <row r="31" spans="1:7" s="71" customFormat="1" ht="12.95" customHeight="1" x14ac:dyDescent="0.2">
      <c r="A31" s="73">
        <v>1736</v>
      </c>
      <c r="B31" s="73">
        <f t="shared" si="0"/>
        <v>18120</v>
      </c>
      <c r="C31" s="72"/>
      <c r="D31" s="189" t="s">
        <v>487</v>
      </c>
      <c r="E31" s="189"/>
      <c r="F31" s="72"/>
      <c r="G31" s="72"/>
    </row>
    <row r="32" spans="1:7" s="71" customFormat="1" ht="12.95" customHeight="1" x14ac:dyDescent="0.2">
      <c r="A32" s="73">
        <v>1740</v>
      </c>
      <c r="B32" s="73">
        <f t="shared" si="0"/>
        <v>18124</v>
      </c>
      <c r="C32" s="72"/>
      <c r="D32" s="189" t="s">
        <v>488</v>
      </c>
      <c r="E32" s="189"/>
      <c r="F32" s="72"/>
      <c r="G32" s="72"/>
    </row>
    <row r="33" spans="1:7" s="71" customFormat="1" ht="12.95" customHeight="1" x14ac:dyDescent="0.2">
      <c r="A33" s="73">
        <v>1744</v>
      </c>
      <c r="B33" s="73">
        <f t="shared" si="0"/>
        <v>18128</v>
      </c>
      <c r="C33" s="72"/>
      <c r="D33" s="189" t="s">
        <v>489</v>
      </c>
      <c r="E33" s="189"/>
      <c r="F33" s="72"/>
      <c r="G33" s="72"/>
    </row>
    <row r="34" spans="1:7" s="71" customFormat="1" ht="12.95" customHeight="1" x14ac:dyDescent="0.2">
      <c r="A34" s="73">
        <v>1748</v>
      </c>
      <c r="B34" s="73">
        <f t="shared" ref="B34:B59" si="1">+A34+16384</f>
        <v>18132</v>
      </c>
      <c r="C34" s="72"/>
      <c r="D34" s="189" t="s">
        <v>490</v>
      </c>
      <c r="E34" s="189"/>
      <c r="F34" s="72"/>
      <c r="G34" s="72"/>
    </row>
    <row r="35" spans="1:7" s="71" customFormat="1" ht="12.95" customHeight="1" x14ac:dyDescent="0.2">
      <c r="A35" s="73">
        <v>1752</v>
      </c>
      <c r="B35" s="73">
        <f t="shared" si="1"/>
        <v>18136</v>
      </c>
      <c r="C35" s="72"/>
      <c r="D35" s="189" t="s">
        <v>491</v>
      </c>
      <c r="E35" s="189"/>
      <c r="F35" s="72"/>
      <c r="G35" s="72"/>
    </row>
    <row r="36" spans="1:7" s="71" customFormat="1" ht="12.95" customHeight="1" x14ac:dyDescent="0.2">
      <c r="A36" s="73">
        <v>1756</v>
      </c>
      <c r="B36" s="73">
        <f t="shared" si="1"/>
        <v>18140</v>
      </c>
      <c r="C36" s="72"/>
      <c r="D36" s="189" t="s">
        <v>492</v>
      </c>
      <c r="E36" s="189"/>
      <c r="F36" s="72"/>
      <c r="G36" s="72"/>
    </row>
    <row r="37" spans="1:7" s="71" customFormat="1" ht="12.95" customHeight="1" x14ac:dyDescent="0.2">
      <c r="A37" s="73">
        <v>1760</v>
      </c>
      <c r="B37" s="73">
        <f t="shared" si="1"/>
        <v>18144</v>
      </c>
      <c r="C37" s="72"/>
      <c r="D37" s="189" t="s">
        <v>493</v>
      </c>
      <c r="E37" s="189"/>
      <c r="F37" s="72"/>
      <c r="G37" s="72"/>
    </row>
    <row r="38" spans="1:7" s="71" customFormat="1" ht="12.95" customHeight="1" x14ac:dyDescent="0.2">
      <c r="A38" s="73">
        <v>1764</v>
      </c>
      <c r="B38" s="73">
        <f t="shared" si="1"/>
        <v>18148</v>
      </c>
      <c r="C38" s="72"/>
      <c r="D38" s="189" t="s">
        <v>494</v>
      </c>
      <c r="E38" s="189"/>
      <c r="F38" s="72"/>
      <c r="G38" s="72"/>
    </row>
    <row r="39" spans="1:7" s="71" customFormat="1" ht="12.95" customHeight="1" x14ac:dyDescent="0.2">
      <c r="A39" s="73">
        <v>1768</v>
      </c>
      <c r="B39" s="73">
        <f t="shared" si="1"/>
        <v>18152</v>
      </c>
      <c r="C39" s="72"/>
      <c r="D39" s="189" t="s">
        <v>495</v>
      </c>
      <c r="E39" s="189"/>
      <c r="F39" s="72"/>
      <c r="G39" s="72"/>
    </row>
    <row r="40" spans="1:7" s="71" customFormat="1" ht="12.95" customHeight="1" x14ac:dyDescent="0.2">
      <c r="A40" s="73">
        <v>1772</v>
      </c>
      <c r="B40" s="73">
        <f t="shared" si="1"/>
        <v>18156</v>
      </c>
      <c r="C40" s="72"/>
      <c r="D40" s="189" t="s">
        <v>496</v>
      </c>
      <c r="E40" s="189"/>
      <c r="F40" s="72"/>
      <c r="G40" s="72"/>
    </row>
    <row r="41" spans="1:7" s="71" customFormat="1" ht="12.95" customHeight="1" x14ac:dyDescent="0.2">
      <c r="A41" s="73">
        <v>1776</v>
      </c>
      <c r="B41" s="73">
        <f t="shared" si="1"/>
        <v>18160</v>
      </c>
      <c r="C41" s="72"/>
      <c r="D41" s="189" t="s">
        <v>497</v>
      </c>
      <c r="E41" s="189"/>
      <c r="F41" s="72"/>
      <c r="G41" s="72"/>
    </row>
    <row r="42" spans="1:7" s="71" customFormat="1" ht="12.95" customHeight="1" x14ac:dyDescent="0.2">
      <c r="A42" s="73">
        <v>1780</v>
      </c>
      <c r="B42" s="73">
        <f t="shared" si="1"/>
        <v>18164</v>
      </c>
      <c r="C42" s="72"/>
      <c r="D42" s="189" t="s">
        <v>498</v>
      </c>
      <c r="E42" s="189"/>
      <c r="F42" s="72"/>
      <c r="G42" s="72"/>
    </row>
    <row r="43" spans="1:7" s="71" customFormat="1" ht="12.95" customHeight="1" x14ac:dyDescent="0.2">
      <c r="A43" s="73">
        <v>1784</v>
      </c>
      <c r="B43" s="73">
        <f t="shared" si="1"/>
        <v>18168</v>
      </c>
      <c r="C43" s="72"/>
      <c r="D43" s="189" t="s">
        <v>498</v>
      </c>
      <c r="E43" s="189"/>
      <c r="F43" s="72"/>
      <c r="G43" s="72"/>
    </row>
    <row r="44" spans="1:7" s="71" customFormat="1" ht="12.95" customHeight="1" x14ac:dyDescent="0.2">
      <c r="A44" s="73">
        <v>1788</v>
      </c>
      <c r="B44" s="73">
        <f t="shared" si="1"/>
        <v>18172</v>
      </c>
      <c r="C44" s="72"/>
      <c r="D44" s="189" t="s">
        <v>499</v>
      </c>
      <c r="E44" s="189"/>
      <c r="F44" s="72"/>
      <c r="G44" s="72"/>
    </row>
    <row r="45" spans="1:7" s="71" customFormat="1" ht="12.95" customHeight="1" x14ac:dyDescent="0.2">
      <c r="A45" s="73">
        <v>1792</v>
      </c>
      <c r="B45" s="73">
        <f t="shared" si="1"/>
        <v>18176</v>
      </c>
      <c r="C45" s="72"/>
      <c r="D45" s="189" t="s">
        <v>500</v>
      </c>
      <c r="E45" s="189"/>
      <c r="F45" s="72"/>
      <c r="G45" s="72"/>
    </row>
    <row r="46" spans="1:7" s="71" customFormat="1" ht="12.95" customHeight="1" x14ac:dyDescent="0.2">
      <c r="A46" s="73">
        <v>1796</v>
      </c>
      <c r="B46" s="73">
        <f t="shared" si="1"/>
        <v>18180</v>
      </c>
      <c r="C46" s="72"/>
      <c r="D46" s="189" t="s">
        <v>501</v>
      </c>
      <c r="E46" s="189"/>
      <c r="F46" s="72"/>
      <c r="G46" s="72"/>
    </row>
    <row r="47" spans="1:7" s="71" customFormat="1" ht="12.95" customHeight="1" x14ac:dyDescent="0.2">
      <c r="A47" s="73">
        <v>1800</v>
      </c>
      <c r="B47" s="73">
        <f t="shared" si="1"/>
        <v>18184</v>
      </c>
      <c r="C47" s="72"/>
      <c r="D47" s="189" t="s">
        <v>502</v>
      </c>
      <c r="E47" s="189"/>
      <c r="F47" s="72"/>
      <c r="G47" s="72"/>
    </row>
    <row r="48" spans="1:7" s="71" customFormat="1" ht="12.95" customHeight="1" x14ac:dyDescent="0.2">
      <c r="A48" s="73">
        <v>1804</v>
      </c>
      <c r="B48" s="73">
        <f t="shared" si="1"/>
        <v>18188</v>
      </c>
      <c r="C48" s="72"/>
      <c r="D48" s="189" t="s">
        <v>503</v>
      </c>
      <c r="E48" s="189"/>
      <c r="F48" s="72"/>
      <c r="G48" s="72"/>
    </row>
    <row r="49" spans="1:7" s="71" customFormat="1" ht="12.95" customHeight="1" x14ac:dyDescent="0.2">
      <c r="A49" s="73">
        <v>1808</v>
      </c>
      <c r="B49" s="73">
        <f t="shared" si="1"/>
        <v>18192</v>
      </c>
      <c r="C49" s="72"/>
      <c r="D49" s="189" t="s">
        <v>504</v>
      </c>
      <c r="E49" s="189"/>
      <c r="F49" s="72"/>
      <c r="G49" s="72"/>
    </row>
    <row r="50" spans="1:7" s="71" customFormat="1" ht="12.95" customHeight="1" x14ac:dyDescent="0.2">
      <c r="A50" s="73">
        <v>1812</v>
      </c>
      <c r="B50" s="73">
        <f t="shared" si="1"/>
        <v>18196</v>
      </c>
      <c r="C50" s="72"/>
      <c r="D50" s="189" t="s">
        <v>505</v>
      </c>
      <c r="E50" s="189"/>
      <c r="F50" s="72"/>
      <c r="G50" s="72"/>
    </row>
    <row r="51" spans="1:7" s="71" customFormat="1" ht="12.95" customHeight="1" x14ac:dyDescent="0.2">
      <c r="A51" s="73">
        <v>1816</v>
      </c>
      <c r="B51" s="73">
        <f t="shared" si="1"/>
        <v>18200</v>
      </c>
      <c r="C51" s="72"/>
      <c r="D51" s="189" t="s">
        <v>506</v>
      </c>
      <c r="E51" s="189"/>
      <c r="F51" s="72"/>
      <c r="G51" s="72"/>
    </row>
    <row r="52" spans="1:7" s="71" customFormat="1" ht="12.95" customHeight="1" x14ac:dyDescent="0.2">
      <c r="A52" s="73">
        <v>1820</v>
      </c>
      <c r="B52" s="73">
        <f t="shared" si="1"/>
        <v>18204</v>
      </c>
      <c r="C52" s="72"/>
      <c r="D52" s="189" t="s">
        <v>507</v>
      </c>
      <c r="E52" s="189"/>
      <c r="F52" s="72"/>
      <c r="G52" s="72"/>
    </row>
    <row r="53" spans="1:7" s="71" customFormat="1" ht="12.95" customHeight="1" x14ac:dyDescent="0.2">
      <c r="A53" s="73">
        <v>1824</v>
      </c>
      <c r="B53" s="73">
        <f t="shared" si="1"/>
        <v>18208</v>
      </c>
      <c r="C53" s="72"/>
      <c r="D53" s="189" t="s">
        <v>508</v>
      </c>
      <c r="E53" s="189"/>
      <c r="F53" s="72"/>
      <c r="G53" s="72"/>
    </row>
    <row r="54" spans="1:7" s="71" customFormat="1" ht="12.95" customHeight="1" x14ac:dyDescent="0.2">
      <c r="A54" s="73">
        <v>1828</v>
      </c>
      <c r="B54" s="73">
        <f t="shared" si="1"/>
        <v>18212</v>
      </c>
      <c r="C54" s="72"/>
      <c r="D54" s="189" t="s">
        <v>509</v>
      </c>
      <c r="E54" s="189"/>
      <c r="F54" s="72"/>
      <c r="G54" s="72"/>
    </row>
    <row r="55" spans="1:7" s="71" customFormat="1" ht="12.95" customHeight="1" x14ac:dyDescent="0.2">
      <c r="A55" s="73">
        <v>1832</v>
      </c>
      <c r="B55" s="73">
        <f t="shared" si="1"/>
        <v>18216</v>
      </c>
      <c r="C55" s="72"/>
      <c r="D55" s="189" t="s">
        <v>510</v>
      </c>
      <c r="E55" s="189"/>
      <c r="F55" s="72"/>
      <c r="G55" s="72"/>
    </row>
    <row r="56" spans="1:7" s="71" customFormat="1" ht="12.95" customHeight="1" x14ac:dyDescent="0.2">
      <c r="A56" s="73">
        <v>1836</v>
      </c>
      <c r="B56" s="73">
        <f t="shared" si="1"/>
        <v>18220</v>
      </c>
      <c r="C56" s="72"/>
      <c r="D56" s="189" t="s">
        <v>511</v>
      </c>
      <c r="E56" s="189"/>
      <c r="F56" s="72"/>
      <c r="G56" s="72"/>
    </row>
    <row r="57" spans="1:7" s="71" customFormat="1" ht="12.95" customHeight="1" x14ac:dyDescent="0.2">
      <c r="A57" s="73">
        <v>1840</v>
      </c>
      <c r="B57" s="73">
        <f t="shared" si="1"/>
        <v>18224</v>
      </c>
      <c r="C57" s="72"/>
      <c r="D57" s="72" t="s">
        <v>512</v>
      </c>
      <c r="E57" s="72"/>
      <c r="F57" s="72"/>
      <c r="G57" s="72"/>
    </row>
    <row r="58" spans="1:7" s="71" customFormat="1" ht="12.95" customHeight="1" x14ac:dyDescent="0.2">
      <c r="A58" s="73">
        <v>1844</v>
      </c>
      <c r="B58" s="73">
        <f t="shared" si="1"/>
        <v>18228</v>
      </c>
      <c r="C58" s="72"/>
      <c r="D58" s="72" t="s">
        <v>513</v>
      </c>
      <c r="E58" s="72"/>
      <c r="F58" s="72"/>
      <c r="G58" s="72"/>
    </row>
    <row r="59" spans="1:7" s="71" customFormat="1" ht="12.95" customHeight="1" x14ac:dyDescent="0.2">
      <c r="A59" s="73">
        <v>1848</v>
      </c>
      <c r="B59" s="73">
        <f t="shared" si="1"/>
        <v>18232</v>
      </c>
      <c r="C59" s="72"/>
      <c r="D59" s="72" t="s">
        <v>514</v>
      </c>
      <c r="E59" s="72"/>
      <c r="F59" s="72"/>
      <c r="G59" s="72"/>
    </row>
    <row r="61" spans="1:7" s="71" customFormat="1" ht="12.95" customHeight="1" x14ac:dyDescent="0.2">
      <c r="A61" s="105"/>
      <c r="B61" s="105"/>
      <c r="C61" s="106"/>
      <c r="D61" s="106"/>
      <c r="E61" s="106"/>
      <c r="F61" s="106"/>
      <c r="G61" s="106"/>
    </row>
    <row r="62" spans="1:7" s="1" customFormat="1" ht="11.1" customHeight="1" x14ac:dyDescent="0.2">
      <c r="A62" s="165" t="s">
        <v>2021</v>
      </c>
      <c r="B62" s="166"/>
      <c r="C62" s="166"/>
      <c r="D62" s="166"/>
      <c r="E62" s="166"/>
      <c r="F62" s="166"/>
      <c r="G62" s="167"/>
    </row>
    <row r="63" spans="1:7" s="1" customFormat="1" ht="11.1" customHeight="1" x14ac:dyDescent="0.2">
      <c r="A63" s="4">
        <v>2000</v>
      </c>
      <c r="B63" s="73">
        <f>+A63+16384</f>
        <v>18384</v>
      </c>
      <c r="C63" s="37"/>
      <c r="D63" s="37" t="s">
        <v>1932</v>
      </c>
      <c r="E63" s="37"/>
      <c r="F63" s="37" t="s">
        <v>1934</v>
      </c>
      <c r="G63" s="37" t="s">
        <v>425</v>
      </c>
    </row>
    <row r="64" spans="1:7" s="1" customFormat="1" ht="11.1" customHeight="1" x14ac:dyDescent="0.2">
      <c r="A64" s="4">
        <v>2004</v>
      </c>
      <c r="B64" s="73">
        <f>+A64+16384</f>
        <v>18388</v>
      </c>
      <c r="C64" s="37"/>
      <c r="D64" s="37" t="s">
        <v>1933</v>
      </c>
      <c r="E64" s="37"/>
      <c r="F64" s="37" t="s">
        <v>1935</v>
      </c>
      <c r="G64" s="37" t="s">
        <v>425</v>
      </c>
    </row>
    <row r="65" spans="1:2" s="1" customFormat="1" ht="11.1" customHeight="1" x14ac:dyDescent="0.2">
      <c r="A65" s="2"/>
      <c r="B65" s="2"/>
    </row>
    <row r="66" spans="1:2" s="1" customFormat="1" ht="11.1" customHeight="1" x14ac:dyDescent="0.2">
      <c r="A66" s="2"/>
      <c r="B66" s="2"/>
    </row>
    <row r="67" spans="1:2" s="1" customFormat="1" ht="11.1" customHeight="1" x14ac:dyDescent="0.2">
      <c r="A67" s="2"/>
      <c r="B67" s="2"/>
    </row>
  </sheetData>
  <mergeCells count="56">
    <mergeCell ref="D19:E19"/>
    <mergeCell ref="D20:E20"/>
    <mergeCell ref="D21:E21"/>
    <mergeCell ref="D37:E37"/>
    <mergeCell ref="D35:E35"/>
    <mergeCell ref="D36:E36"/>
    <mergeCell ref="D30:E30"/>
    <mergeCell ref="D56:E56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5:E55"/>
    <mergeCell ref="D53:E53"/>
    <mergeCell ref="D54:E54"/>
    <mergeCell ref="D14:E14"/>
    <mergeCell ref="D15:E15"/>
    <mergeCell ref="D16:E16"/>
    <mergeCell ref="D17:E17"/>
    <mergeCell ref="D18:E18"/>
    <mergeCell ref="D2:E2"/>
    <mergeCell ref="D3:E3"/>
    <mergeCell ref="D4:E4"/>
    <mergeCell ref="D5:E5"/>
    <mergeCell ref="D6:E6"/>
    <mergeCell ref="D11:E11"/>
    <mergeCell ref="D12:E12"/>
    <mergeCell ref="D13:E13"/>
    <mergeCell ref="D7:E7"/>
    <mergeCell ref="D8:E8"/>
    <mergeCell ref="D9:E9"/>
    <mergeCell ref="D10:E10"/>
    <mergeCell ref="A62:G62"/>
    <mergeCell ref="D22:E22"/>
    <mergeCell ref="D31:E31"/>
    <mergeCell ref="D38:E38"/>
    <mergeCell ref="D39:E39"/>
    <mergeCell ref="D40:E40"/>
    <mergeCell ref="D26:E26"/>
    <mergeCell ref="D27:E27"/>
    <mergeCell ref="D28:E28"/>
    <mergeCell ref="D29:E29"/>
    <mergeCell ref="D32:E32"/>
    <mergeCell ref="D33:E33"/>
    <mergeCell ref="D34:E34"/>
    <mergeCell ref="D23:E23"/>
    <mergeCell ref="D24:E24"/>
    <mergeCell ref="D25:E2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17"/>
  <sheetViews>
    <sheetView topLeftCell="A332" workbookViewId="0">
      <selection activeCell="H344" sqref="H344"/>
    </sheetView>
  </sheetViews>
  <sheetFormatPr defaultRowHeight="12.75" x14ac:dyDescent="0.2"/>
  <cols>
    <col min="1" max="1" width="8.85546875" customWidth="1"/>
    <col min="2" max="2" width="11.42578125" customWidth="1"/>
    <col min="3" max="3" width="5.28515625" bestFit="1" customWidth="1"/>
    <col min="4" max="4" width="3.42578125" bestFit="1" customWidth="1"/>
    <col min="5" max="5" width="7.42578125" customWidth="1"/>
    <col min="6" max="6" width="51.140625" bestFit="1" customWidth="1"/>
  </cols>
  <sheetData>
    <row r="1" spans="1:6" ht="26.25" x14ac:dyDescent="0.4">
      <c r="A1" s="99" t="s">
        <v>1924</v>
      </c>
      <c r="B1" s="76"/>
      <c r="C1" s="76"/>
      <c r="D1" s="76"/>
      <c r="E1" s="76"/>
      <c r="F1" s="76"/>
    </row>
    <row r="4" spans="1:6" ht="15.75" thickBot="1" x14ac:dyDescent="0.3">
      <c r="A4" s="76"/>
      <c r="B4" s="76"/>
      <c r="C4" s="76"/>
      <c r="D4" s="76"/>
      <c r="E4" s="76"/>
      <c r="F4" s="76"/>
    </row>
    <row r="5" spans="1:6" ht="30.75" customHeight="1" x14ac:dyDescent="0.25">
      <c r="A5" s="84" t="s">
        <v>526</v>
      </c>
      <c r="B5" s="85" t="s">
        <v>527</v>
      </c>
      <c r="C5" s="85" t="s">
        <v>528</v>
      </c>
      <c r="D5" s="85" t="s">
        <v>93</v>
      </c>
      <c r="E5" s="85" t="s">
        <v>529</v>
      </c>
      <c r="F5" s="100" t="s">
        <v>530</v>
      </c>
    </row>
    <row r="6" spans="1:6" ht="15" x14ac:dyDescent="0.25">
      <c r="A6" s="88">
        <v>0</v>
      </c>
      <c r="B6" s="81">
        <v>16484</v>
      </c>
      <c r="C6" s="81">
        <v>100</v>
      </c>
      <c r="D6" s="81"/>
      <c r="E6" s="82">
        <v>307</v>
      </c>
      <c r="F6" s="89" t="s">
        <v>531</v>
      </c>
    </row>
    <row r="7" spans="1:6" ht="15" x14ac:dyDescent="0.25">
      <c r="A7" s="88">
        <v>1</v>
      </c>
      <c r="B7" s="81">
        <v>16484</v>
      </c>
      <c r="C7" s="81">
        <v>100</v>
      </c>
      <c r="D7" s="81"/>
      <c r="E7" s="82">
        <v>308</v>
      </c>
      <c r="F7" s="89" t="s">
        <v>532</v>
      </c>
    </row>
    <row r="8" spans="1:6" ht="15" x14ac:dyDescent="0.25">
      <c r="A8" s="88">
        <v>2</v>
      </c>
      <c r="B8" s="81">
        <v>16484</v>
      </c>
      <c r="C8" s="81">
        <v>100</v>
      </c>
      <c r="D8" s="81"/>
      <c r="E8" s="82">
        <v>309</v>
      </c>
      <c r="F8" s="89" t="s">
        <v>533</v>
      </c>
    </row>
    <row r="9" spans="1:6" ht="15" x14ac:dyDescent="0.25">
      <c r="A9" s="88">
        <v>3</v>
      </c>
      <c r="B9" s="81">
        <v>16484</v>
      </c>
      <c r="C9" s="81">
        <v>100</v>
      </c>
      <c r="D9" s="81"/>
      <c r="E9" s="82">
        <v>310</v>
      </c>
      <c r="F9" s="89" t="s">
        <v>534</v>
      </c>
    </row>
    <row r="10" spans="1:6" ht="15" x14ac:dyDescent="0.25">
      <c r="A10" s="88">
        <v>4</v>
      </c>
      <c r="B10" s="81">
        <v>16484</v>
      </c>
      <c r="C10" s="81">
        <v>100</v>
      </c>
      <c r="D10" s="81"/>
      <c r="E10" s="82">
        <v>311</v>
      </c>
      <c r="F10" s="89" t="s">
        <v>535</v>
      </c>
    </row>
    <row r="11" spans="1:6" ht="15" x14ac:dyDescent="0.25">
      <c r="A11" s="88">
        <v>5</v>
      </c>
      <c r="B11" s="81">
        <v>16484</v>
      </c>
      <c r="C11" s="81">
        <v>100</v>
      </c>
      <c r="D11" s="81"/>
      <c r="E11" s="82">
        <v>312</v>
      </c>
      <c r="F11" s="89" t="s">
        <v>536</v>
      </c>
    </row>
    <row r="12" spans="1:6" ht="15" x14ac:dyDescent="0.25">
      <c r="A12" s="88">
        <v>6</v>
      </c>
      <c r="B12" s="81">
        <v>16484</v>
      </c>
      <c r="C12" s="81">
        <v>100</v>
      </c>
      <c r="D12" s="81"/>
      <c r="E12" s="82">
        <v>313</v>
      </c>
      <c r="F12" s="89" t="s">
        <v>537</v>
      </c>
    </row>
    <row r="13" spans="1:6" ht="15" x14ac:dyDescent="0.25">
      <c r="A13" s="88">
        <v>7</v>
      </c>
      <c r="B13" s="81">
        <v>16484</v>
      </c>
      <c r="C13" s="81">
        <v>100</v>
      </c>
      <c r="D13" s="81"/>
      <c r="E13" s="82">
        <v>314</v>
      </c>
      <c r="F13" s="89" t="s">
        <v>538</v>
      </c>
    </row>
    <row r="14" spans="1:6" ht="15" x14ac:dyDescent="0.25">
      <c r="A14" s="88">
        <v>8</v>
      </c>
      <c r="B14" s="81">
        <v>16484</v>
      </c>
      <c r="C14" s="81">
        <v>100</v>
      </c>
      <c r="D14" s="81"/>
      <c r="E14" s="82">
        <v>315</v>
      </c>
      <c r="F14" s="89" t="s">
        <v>539</v>
      </c>
    </row>
    <row r="15" spans="1:6" ht="15" x14ac:dyDescent="0.25">
      <c r="A15" s="88">
        <v>9</v>
      </c>
      <c r="B15" s="81">
        <v>16484</v>
      </c>
      <c r="C15" s="81">
        <v>100</v>
      </c>
      <c r="D15" s="81"/>
      <c r="E15" s="82">
        <v>316</v>
      </c>
      <c r="F15" s="89" t="s">
        <v>540</v>
      </c>
    </row>
    <row r="16" spans="1:6" ht="15" x14ac:dyDescent="0.25">
      <c r="A16" s="88">
        <v>10</v>
      </c>
      <c r="B16" s="81">
        <v>16484</v>
      </c>
      <c r="C16" s="81">
        <v>100</v>
      </c>
      <c r="D16" s="81"/>
      <c r="E16" s="82">
        <v>317</v>
      </c>
      <c r="F16" s="89" t="s">
        <v>541</v>
      </c>
    </row>
    <row r="17" spans="1:6" ht="15" x14ac:dyDescent="0.25">
      <c r="A17" s="88">
        <v>11</v>
      </c>
      <c r="B17" s="81">
        <v>16484</v>
      </c>
      <c r="C17" s="81">
        <v>100</v>
      </c>
      <c r="D17" s="81"/>
      <c r="E17" s="82">
        <v>318</v>
      </c>
      <c r="F17" s="89" t="s">
        <v>542</v>
      </c>
    </row>
    <row r="18" spans="1:6" ht="15" x14ac:dyDescent="0.25">
      <c r="A18" s="88">
        <v>12</v>
      </c>
      <c r="B18" s="81">
        <v>16484</v>
      </c>
      <c r="C18" s="81">
        <v>100</v>
      </c>
      <c r="D18" s="81"/>
      <c r="E18" s="82">
        <v>319</v>
      </c>
      <c r="F18" s="89" t="s">
        <v>543</v>
      </c>
    </row>
    <row r="19" spans="1:6" ht="15" x14ac:dyDescent="0.25">
      <c r="A19" s="88">
        <v>13</v>
      </c>
      <c r="B19" s="81">
        <v>16484</v>
      </c>
      <c r="C19" s="81">
        <v>100</v>
      </c>
      <c r="D19" s="81"/>
      <c r="E19" s="82">
        <v>320</v>
      </c>
      <c r="F19" s="89" t="s">
        <v>544</v>
      </c>
    </row>
    <row r="20" spans="1:6" ht="15" x14ac:dyDescent="0.25">
      <c r="A20" s="88">
        <v>14</v>
      </c>
      <c r="B20" s="81">
        <v>16484</v>
      </c>
      <c r="C20" s="81">
        <v>100</v>
      </c>
      <c r="D20" s="81"/>
      <c r="E20" s="82">
        <v>321</v>
      </c>
      <c r="F20" s="89" t="s">
        <v>545</v>
      </c>
    </row>
    <row r="21" spans="1:6" ht="15" x14ac:dyDescent="0.25">
      <c r="A21" s="88">
        <v>15</v>
      </c>
      <c r="B21" s="81">
        <v>16484</v>
      </c>
      <c r="C21" s="81">
        <v>100</v>
      </c>
      <c r="D21" s="81"/>
      <c r="E21" s="82">
        <v>322</v>
      </c>
      <c r="F21" s="89" t="s">
        <v>546</v>
      </c>
    </row>
    <row r="22" spans="1:6" ht="15" x14ac:dyDescent="0.25">
      <c r="A22" s="88">
        <v>16</v>
      </c>
      <c r="B22" s="81">
        <v>16486</v>
      </c>
      <c r="C22" s="81">
        <v>102</v>
      </c>
      <c r="D22" s="81"/>
      <c r="E22" s="82">
        <v>323</v>
      </c>
      <c r="F22" s="89" t="s">
        <v>547</v>
      </c>
    </row>
    <row r="23" spans="1:6" ht="15" x14ac:dyDescent="0.25">
      <c r="A23" s="88">
        <v>17</v>
      </c>
      <c r="B23" s="81">
        <v>16486</v>
      </c>
      <c r="C23" s="81">
        <v>102</v>
      </c>
      <c r="D23" s="81"/>
      <c r="E23" s="82">
        <v>324</v>
      </c>
      <c r="F23" s="89" t="s">
        <v>548</v>
      </c>
    </row>
    <row r="24" spans="1:6" ht="15" x14ac:dyDescent="0.25">
      <c r="A24" s="88">
        <v>18</v>
      </c>
      <c r="B24" s="81">
        <v>16486</v>
      </c>
      <c r="C24" s="81">
        <v>102</v>
      </c>
      <c r="D24" s="81"/>
      <c r="E24" s="82">
        <v>325</v>
      </c>
      <c r="F24" s="89" t="s">
        <v>549</v>
      </c>
    </row>
    <row r="25" spans="1:6" ht="15" x14ac:dyDescent="0.25">
      <c r="A25" s="88">
        <v>19</v>
      </c>
      <c r="B25" s="81">
        <v>16486</v>
      </c>
      <c r="C25" s="81">
        <v>102</v>
      </c>
      <c r="D25" s="81"/>
      <c r="E25" s="82">
        <v>326</v>
      </c>
      <c r="F25" s="89" t="s">
        <v>550</v>
      </c>
    </row>
    <row r="26" spans="1:6" ht="15" x14ac:dyDescent="0.25">
      <c r="A26" s="88">
        <v>20</v>
      </c>
      <c r="B26" s="81">
        <v>16486</v>
      </c>
      <c r="C26" s="81">
        <v>102</v>
      </c>
      <c r="D26" s="81"/>
      <c r="E26" s="82">
        <v>327</v>
      </c>
      <c r="F26" s="89" t="s">
        <v>551</v>
      </c>
    </row>
    <row r="27" spans="1:6" ht="15" x14ac:dyDescent="0.25">
      <c r="A27" s="88">
        <v>21</v>
      </c>
      <c r="B27" s="81">
        <v>16486</v>
      </c>
      <c r="C27" s="81">
        <v>102</v>
      </c>
      <c r="D27" s="81"/>
      <c r="E27" s="82">
        <v>328</v>
      </c>
      <c r="F27" s="89" t="s">
        <v>551</v>
      </c>
    </row>
    <row r="28" spans="1:6" ht="15" x14ac:dyDescent="0.25">
      <c r="A28" s="88">
        <v>22</v>
      </c>
      <c r="B28" s="81">
        <v>16486</v>
      </c>
      <c r="C28" s="81">
        <v>102</v>
      </c>
      <c r="D28" s="81"/>
      <c r="E28" s="82">
        <v>329</v>
      </c>
      <c r="F28" s="89" t="s">
        <v>552</v>
      </c>
    </row>
    <row r="29" spans="1:6" ht="15" x14ac:dyDescent="0.25">
      <c r="A29" s="88">
        <v>23</v>
      </c>
      <c r="B29" s="81">
        <v>16486</v>
      </c>
      <c r="C29" s="81">
        <v>102</v>
      </c>
      <c r="D29" s="81"/>
      <c r="E29" s="82">
        <v>330</v>
      </c>
      <c r="F29" s="89" t="s">
        <v>553</v>
      </c>
    </row>
    <row r="30" spans="1:6" ht="15" x14ac:dyDescent="0.25">
      <c r="A30" s="88">
        <v>24</v>
      </c>
      <c r="B30" s="81">
        <v>16486</v>
      </c>
      <c r="C30" s="81">
        <v>102</v>
      </c>
      <c r="D30" s="81"/>
      <c r="E30" s="82">
        <v>331</v>
      </c>
      <c r="F30" s="89" t="s">
        <v>554</v>
      </c>
    </row>
    <row r="31" spans="1:6" ht="15" x14ac:dyDescent="0.25">
      <c r="A31" s="88">
        <v>25</v>
      </c>
      <c r="B31" s="81">
        <v>16486</v>
      </c>
      <c r="C31" s="81">
        <v>102</v>
      </c>
      <c r="D31" s="81"/>
      <c r="E31" s="82">
        <v>332</v>
      </c>
      <c r="F31" s="89" t="s">
        <v>555</v>
      </c>
    </row>
    <row r="32" spans="1:6" ht="15" x14ac:dyDescent="0.25">
      <c r="A32" s="88">
        <v>26</v>
      </c>
      <c r="B32" s="81">
        <v>16486</v>
      </c>
      <c r="C32" s="81">
        <v>102</v>
      </c>
      <c r="D32" s="81"/>
      <c r="E32" s="82">
        <v>333</v>
      </c>
      <c r="F32" s="89" t="s">
        <v>556</v>
      </c>
    </row>
    <row r="33" spans="1:6" ht="15" x14ac:dyDescent="0.25">
      <c r="A33" s="88">
        <v>27</v>
      </c>
      <c r="B33" s="81">
        <v>16486</v>
      </c>
      <c r="C33" s="81">
        <v>102</v>
      </c>
      <c r="D33" s="81"/>
      <c r="E33" s="82">
        <v>334</v>
      </c>
      <c r="F33" s="89" t="s">
        <v>557</v>
      </c>
    </row>
    <row r="34" spans="1:6" ht="15" x14ac:dyDescent="0.25">
      <c r="A34" s="88">
        <v>28</v>
      </c>
      <c r="B34" s="81">
        <v>16486</v>
      </c>
      <c r="C34" s="81">
        <v>102</v>
      </c>
      <c r="D34" s="81"/>
      <c r="E34" s="82">
        <v>335</v>
      </c>
      <c r="F34" s="89" t="s">
        <v>558</v>
      </c>
    </row>
    <row r="35" spans="1:6" ht="15" x14ac:dyDescent="0.25">
      <c r="A35" s="88">
        <v>29</v>
      </c>
      <c r="B35" s="81">
        <v>16486</v>
      </c>
      <c r="C35" s="81">
        <v>102</v>
      </c>
      <c r="D35" s="81"/>
      <c r="E35" s="82">
        <v>336</v>
      </c>
      <c r="F35" s="89" t="s">
        <v>559</v>
      </c>
    </row>
    <row r="36" spans="1:6" ht="15" x14ac:dyDescent="0.25">
      <c r="A36" s="88">
        <v>30</v>
      </c>
      <c r="B36" s="81">
        <v>16486</v>
      </c>
      <c r="C36" s="81">
        <v>102</v>
      </c>
      <c r="D36" s="81"/>
      <c r="E36" s="82">
        <v>337</v>
      </c>
      <c r="F36" s="89" t="s">
        <v>560</v>
      </c>
    </row>
    <row r="37" spans="1:6" ht="15" x14ac:dyDescent="0.25">
      <c r="A37" s="88">
        <v>31</v>
      </c>
      <c r="B37" s="81">
        <v>16486</v>
      </c>
      <c r="C37" s="81">
        <v>102</v>
      </c>
      <c r="D37" s="81"/>
      <c r="E37" s="82">
        <v>338</v>
      </c>
      <c r="F37" s="89" t="s">
        <v>561</v>
      </c>
    </row>
    <row r="38" spans="1:6" ht="15" x14ac:dyDescent="0.25">
      <c r="A38" s="88">
        <v>32</v>
      </c>
      <c r="B38" s="81">
        <v>16488</v>
      </c>
      <c r="C38" s="81">
        <v>104</v>
      </c>
      <c r="D38" s="81"/>
      <c r="E38" s="82">
        <v>339</v>
      </c>
      <c r="F38" s="89" t="s">
        <v>562</v>
      </c>
    </row>
    <row r="39" spans="1:6" ht="15" x14ac:dyDescent="0.25">
      <c r="A39" s="88">
        <v>33</v>
      </c>
      <c r="B39" s="81">
        <v>16488</v>
      </c>
      <c r="C39" s="81">
        <v>104</v>
      </c>
      <c r="D39" s="81"/>
      <c r="E39" s="82">
        <v>340</v>
      </c>
      <c r="F39" s="89" t="s">
        <v>563</v>
      </c>
    </row>
    <row r="40" spans="1:6" ht="15" x14ac:dyDescent="0.25">
      <c r="A40" s="88">
        <v>34</v>
      </c>
      <c r="B40" s="81">
        <v>16488</v>
      </c>
      <c r="C40" s="81">
        <v>104</v>
      </c>
      <c r="D40" s="81"/>
      <c r="E40" s="82">
        <v>341</v>
      </c>
      <c r="F40" s="89" t="s">
        <v>564</v>
      </c>
    </row>
    <row r="41" spans="1:6" ht="15" x14ac:dyDescent="0.25">
      <c r="A41" s="88">
        <v>35</v>
      </c>
      <c r="B41" s="81">
        <v>16488</v>
      </c>
      <c r="C41" s="81">
        <v>104</v>
      </c>
      <c r="D41" s="81"/>
      <c r="E41" s="82">
        <v>342</v>
      </c>
      <c r="F41" s="89" t="s">
        <v>565</v>
      </c>
    </row>
    <row r="42" spans="1:6" ht="15" x14ac:dyDescent="0.25">
      <c r="A42" s="88">
        <v>36</v>
      </c>
      <c r="B42" s="81">
        <v>16488</v>
      </c>
      <c r="C42" s="81">
        <v>104</v>
      </c>
      <c r="D42" s="81"/>
      <c r="E42" s="82">
        <v>343</v>
      </c>
      <c r="F42" s="89" t="s">
        <v>566</v>
      </c>
    </row>
    <row r="43" spans="1:6" ht="15" x14ac:dyDescent="0.25">
      <c r="A43" s="88">
        <v>37</v>
      </c>
      <c r="B43" s="81">
        <v>16488</v>
      </c>
      <c r="C43" s="81">
        <v>104</v>
      </c>
      <c r="D43" s="81"/>
      <c r="E43" s="82">
        <v>344</v>
      </c>
      <c r="F43" s="89" t="s">
        <v>567</v>
      </c>
    </row>
    <row r="44" spans="1:6" ht="15" x14ac:dyDescent="0.25">
      <c r="A44" s="88">
        <v>38</v>
      </c>
      <c r="B44" s="81">
        <v>16488</v>
      </c>
      <c r="C44" s="81">
        <v>104</v>
      </c>
      <c r="D44" s="81"/>
      <c r="E44" s="82">
        <v>345</v>
      </c>
      <c r="F44" s="89" t="s">
        <v>568</v>
      </c>
    </row>
    <row r="45" spans="1:6" ht="15" x14ac:dyDescent="0.25">
      <c r="A45" s="88">
        <v>39</v>
      </c>
      <c r="B45" s="81">
        <v>16488</v>
      </c>
      <c r="C45" s="81">
        <v>104</v>
      </c>
      <c r="D45" s="81"/>
      <c r="E45" s="82">
        <v>346</v>
      </c>
      <c r="F45" s="89" t="s">
        <v>569</v>
      </c>
    </row>
    <row r="46" spans="1:6" ht="15" x14ac:dyDescent="0.25">
      <c r="A46" s="88">
        <v>40</v>
      </c>
      <c r="B46" s="81">
        <v>16488</v>
      </c>
      <c r="C46" s="81">
        <v>104</v>
      </c>
      <c r="D46" s="81"/>
      <c r="E46" s="82">
        <v>347</v>
      </c>
      <c r="F46" s="89" t="s">
        <v>570</v>
      </c>
    </row>
    <row r="47" spans="1:6" ht="15" x14ac:dyDescent="0.25">
      <c r="A47" s="88">
        <v>41</v>
      </c>
      <c r="B47" s="81">
        <v>16488</v>
      </c>
      <c r="C47" s="81">
        <v>104</v>
      </c>
      <c r="D47" s="81"/>
      <c r="E47" s="82">
        <v>348</v>
      </c>
      <c r="F47" s="89" t="s">
        <v>571</v>
      </c>
    </row>
    <row r="48" spans="1:6" ht="15" x14ac:dyDescent="0.25">
      <c r="A48" s="88">
        <v>42</v>
      </c>
      <c r="B48" s="81">
        <v>16488</v>
      </c>
      <c r="C48" s="81">
        <v>104</v>
      </c>
      <c r="D48" s="81"/>
      <c r="E48" s="82">
        <v>349</v>
      </c>
      <c r="F48" s="89" t="s">
        <v>572</v>
      </c>
    </row>
    <row r="49" spans="1:6" ht="15" x14ac:dyDescent="0.25">
      <c r="A49" s="88">
        <v>43</v>
      </c>
      <c r="B49" s="81">
        <v>16488</v>
      </c>
      <c r="C49" s="81">
        <v>104</v>
      </c>
      <c r="D49" s="81"/>
      <c r="E49" s="82">
        <v>350</v>
      </c>
      <c r="F49" s="89" t="s">
        <v>573</v>
      </c>
    </row>
    <row r="50" spans="1:6" ht="15" x14ac:dyDescent="0.25">
      <c r="A50" s="88">
        <v>44</v>
      </c>
      <c r="B50" s="81">
        <v>16488</v>
      </c>
      <c r="C50" s="81">
        <v>104</v>
      </c>
      <c r="D50" s="81"/>
      <c r="E50" s="82">
        <v>351</v>
      </c>
      <c r="F50" s="89" t="s">
        <v>574</v>
      </c>
    </row>
    <row r="51" spans="1:6" ht="15" x14ac:dyDescent="0.25">
      <c r="A51" s="88">
        <v>45</v>
      </c>
      <c r="B51" s="81">
        <v>16488</v>
      </c>
      <c r="C51" s="81">
        <v>104</v>
      </c>
      <c r="D51" s="81"/>
      <c r="E51" s="82">
        <v>352</v>
      </c>
      <c r="F51" s="89" t="s">
        <v>575</v>
      </c>
    </row>
    <row r="52" spans="1:6" ht="15" x14ac:dyDescent="0.25">
      <c r="A52" s="88">
        <v>46</v>
      </c>
      <c r="B52" s="81">
        <v>16488</v>
      </c>
      <c r="C52" s="81">
        <v>104</v>
      </c>
      <c r="D52" s="81"/>
      <c r="E52" s="82">
        <v>353</v>
      </c>
      <c r="F52" s="89" t="s">
        <v>576</v>
      </c>
    </row>
    <row r="53" spans="1:6" ht="15" x14ac:dyDescent="0.25">
      <c r="A53" s="88">
        <v>47</v>
      </c>
      <c r="B53" s="81">
        <v>16488</v>
      </c>
      <c r="C53" s="81">
        <v>104</v>
      </c>
      <c r="D53" s="81"/>
      <c r="E53" s="82">
        <v>354</v>
      </c>
      <c r="F53" s="89" t="s">
        <v>577</v>
      </c>
    </row>
    <row r="54" spans="1:6" ht="15" x14ac:dyDescent="0.25">
      <c r="A54" s="88">
        <v>48</v>
      </c>
      <c r="B54" s="81">
        <v>16490</v>
      </c>
      <c r="C54" s="81">
        <v>106</v>
      </c>
      <c r="D54" s="81"/>
      <c r="E54" s="82">
        <v>355</v>
      </c>
      <c r="F54" s="89" t="s">
        <v>578</v>
      </c>
    </row>
    <row r="55" spans="1:6" ht="15" x14ac:dyDescent="0.25">
      <c r="A55" s="88">
        <v>49</v>
      </c>
      <c r="B55" s="81">
        <v>16490</v>
      </c>
      <c r="C55" s="81">
        <v>106</v>
      </c>
      <c r="D55" s="81"/>
      <c r="E55" s="82">
        <v>356</v>
      </c>
      <c r="F55" s="89" t="s">
        <v>579</v>
      </c>
    </row>
    <row r="56" spans="1:6" ht="15" x14ac:dyDescent="0.25">
      <c r="A56" s="88">
        <v>50</v>
      </c>
      <c r="B56" s="81">
        <v>16490</v>
      </c>
      <c r="C56" s="81">
        <v>106</v>
      </c>
      <c r="D56" s="81"/>
      <c r="E56" s="82">
        <v>357</v>
      </c>
      <c r="F56" s="89" t="s">
        <v>580</v>
      </c>
    </row>
    <row r="57" spans="1:6" ht="15" x14ac:dyDescent="0.25">
      <c r="A57" s="88">
        <v>51</v>
      </c>
      <c r="B57" s="81">
        <v>16490</v>
      </c>
      <c r="C57" s="81">
        <v>106</v>
      </c>
      <c r="D57" s="81"/>
      <c r="E57" s="82">
        <v>358</v>
      </c>
      <c r="F57" s="89" t="s">
        <v>581</v>
      </c>
    </row>
    <row r="58" spans="1:6" ht="15" x14ac:dyDescent="0.25">
      <c r="A58" s="88">
        <v>52</v>
      </c>
      <c r="B58" s="81">
        <v>16490</v>
      </c>
      <c r="C58" s="81">
        <v>106</v>
      </c>
      <c r="D58" s="81"/>
      <c r="E58" s="82">
        <v>359</v>
      </c>
      <c r="F58" s="89" t="s">
        <v>580</v>
      </c>
    </row>
    <row r="59" spans="1:6" ht="15" x14ac:dyDescent="0.25">
      <c r="A59" s="88">
        <v>53</v>
      </c>
      <c r="B59" s="81">
        <v>16490</v>
      </c>
      <c r="C59" s="81">
        <v>106</v>
      </c>
      <c r="D59" s="81"/>
      <c r="E59" s="82">
        <v>360</v>
      </c>
      <c r="F59" s="89" t="s">
        <v>581</v>
      </c>
    </row>
    <row r="60" spans="1:6" ht="15" x14ac:dyDescent="0.25">
      <c r="A60" s="88">
        <v>54</v>
      </c>
      <c r="B60" s="81">
        <v>16490</v>
      </c>
      <c r="C60" s="81">
        <v>106</v>
      </c>
      <c r="D60" s="81"/>
      <c r="E60" s="82">
        <v>361</v>
      </c>
      <c r="F60" s="89" t="s">
        <v>582</v>
      </c>
    </row>
    <row r="61" spans="1:6" ht="15" x14ac:dyDescent="0.25">
      <c r="A61" s="88">
        <v>55</v>
      </c>
      <c r="B61" s="81">
        <v>16490</v>
      </c>
      <c r="C61" s="81">
        <v>106</v>
      </c>
      <c r="D61" s="81"/>
      <c r="E61" s="82">
        <v>362</v>
      </c>
      <c r="F61" s="89" t="s">
        <v>583</v>
      </c>
    </row>
    <row r="62" spans="1:6" ht="15" x14ac:dyDescent="0.25">
      <c r="A62" s="88">
        <v>56</v>
      </c>
      <c r="B62" s="81">
        <v>16490</v>
      </c>
      <c r="C62" s="81">
        <v>106</v>
      </c>
      <c r="D62" s="81"/>
      <c r="E62" s="82">
        <v>363</v>
      </c>
      <c r="F62" s="89" t="s">
        <v>584</v>
      </c>
    </row>
    <row r="63" spans="1:6" ht="15" x14ac:dyDescent="0.25">
      <c r="A63" s="88">
        <v>57</v>
      </c>
      <c r="B63" s="81">
        <v>16490</v>
      </c>
      <c r="C63" s="81">
        <v>106</v>
      </c>
      <c r="D63" s="81"/>
      <c r="E63" s="82">
        <v>364</v>
      </c>
      <c r="F63" s="89" t="s">
        <v>585</v>
      </c>
    </row>
    <row r="64" spans="1:6" ht="15" x14ac:dyDescent="0.25">
      <c r="A64" s="88">
        <v>58</v>
      </c>
      <c r="B64" s="81">
        <v>16490</v>
      </c>
      <c r="C64" s="81">
        <v>106</v>
      </c>
      <c r="D64" s="81"/>
      <c r="E64" s="82">
        <v>365</v>
      </c>
      <c r="F64" s="89" t="s">
        <v>586</v>
      </c>
    </row>
    <row r="65" spans="1:6" ht="15" x14ac:dyDescent="0.25">
      <c r="A65" s="88">
        <v>59</v>
      </c>
      <c r="B65" s="81">
        <v>16490</v>
      </c>
      <c r="C65" s="81">
        <v>106</v>
      </c>
      <c r="D65" s="81"/>
      <c r="E65" s="82">
        <v>366</v>
      </c>
      <c r="F65" s="89" t="s">
        <v>587</v>
      </c>
    </row>
    <row r="66" spans="1:6" ht="15" x14ac:dyDescent="0.25">
      <c r="A66" s="88">
        <v>60</v>
      </c>
      <c r="B66" s="81">
        <v>16490</v>
      </c>
      <c r="C66" s="81">
        <v>106</v>
      </c>
      <c r="D66" s="81"/>
      <c r="E66" s="82">
        <v>367</v>
      </c>
      <c r="F66" s="89" t="s">
        <v>588</v>
      </c>
    </row>
    <row r="67" spans="1:6" ht="15" x14ac:dyDescent="0.25">
      <c r="A67" s="88">
        <v>61</v>
      </c>
      <c r="B67" s="81">
        <v>16490</v>
      </c>
      <c r="C67" s="81">
        <v>106</v>
      </c>
      <c r="D67" s="81"/>
      <c r="E67" s="82">
        <v>368</v>
      </c>
      <c r="F67" s="89" t="s">
        <v>589</v>
      </c>
    </row>
    <row r="68" spans="1:6" ht="15" x14ac:dyDescent="0.25">
      <c r="A68" s="88">
        <v>62</v>
      </c>
      <c r="B68" s="81">
        <v>16490</v>
      </c>
      <c r="C68" s="81">
        <v>106</v>
      </c>
      <c r="D68" s="81"/>
      <c r="E68" s="82">
        <v>369</v>
      </c>
      <c r="F68" s="89" t="s">
        <v>590</v>
      </c>
    </row>
    <row r="69" spans="1:6" ht="15" x14ac:dyDescent="0.25">
      <c r="A69" s="88">
        <v>63</v>
      </c>
      <c r="B69" s="81">
        <v>16490</v>
      </c>
      <c r="C69" s="81">
        <v>106</v>
      </c>
      <c r="D69" s="81"/>
      <c r="E69" s="82">
        <v>370</v>
      </c>
      <c r="F69" s="89" t="s">
        <v>591</v>
      </c>
    </row>
    <row r="70" spans="1:6" ht="15" x14ac:dyDescent="0.25">
      <c r="A70" s="88">
        <v>64</v>
      </c>
      <c r="B70" s="81">
        <v>16492</v>
      </c>
      <c r="C70" s="81">
        <v>108</v>
      </c>
      <c r="D70" s="81"/>
      <c r="E70" s="82">
        <v>371</v>
      </c>
      <c r="F70" s="89" t="s">
        <v>592</v>
      </c>
    </row>
    <row r="71" spans="1:6" ht="15" x14ac:dyDescent="0.25">
      <c r="A71" s="88">
        <v>65</v>
      </c>
      <c r="B71" s="81">
        <v>16492</v>
      </c>
      <c r="C71" s="81">
        <v>108</v>
      </c>
      <c r="D71" s="81"/>
      <c r="E71" s="82">
        <v>372</v>
      </c>
      <c r="F71" s="89" t="s">
        <v>593</v>
      </c>
    </row>
    <row r="72" spans="1:6" ht="15" x14ac:dyDescent="0.25">
      <c r="A72" s="88">
        <v>66</v>
      </c>
      <c r="B72" s="81">
        <v>16492</v>
      </c>
      <c r="C72" s="81">
        <v>108</v>
      </c>
      <c r="D72" s="81"/>
      <c r="E72" s="82">
        <v>373</v>
      </c>
      <c r="F72" s="89" t="s">
        <v>594</v>
      </c>
    </row>
    <row r="73" spans="1:6" ht="15" x14ac:dyDescent="0.25">
      <c r="A73" s="88">
        <v>67</v>
      </c>
      <c r="B73" s="81">
        <v>16492</v>
      </c>
      <c r="C73" s="81">
        <v>108</v>
      </c>
      <c r="D73" s="81"/>
      <c r="E73" s="82">
        <v>374</v>
      </c>
      <c r="F73" s="89" t="s">
        <v>595</v>
      </c>
    </row>
    <row r="74" spans="1:6" ht="15" x14ac:dyDescent="0.25">
      <c r="A74" s="88">
        <v>68</v>
      </c>
      <c r="B74" s="81">
        <v>16492</v>
      </c>
      <c r="C74" s="81">
        <v>108</v>
      </c>
      <c r="D74" s="81"/>
      <c r="E74" s="82">
        <v>375</v>
      </c>
      <c r="F74" s="89" t="s">
        <v>596</v>
      </c>
    </row>
    <row r="75" spans="1:6" ht="15" x14ac:dyDescent="0.25">
      <c r="A75" s="88">
        <v>69</v>
      </c>
      <c r="B75" s="81">
        <v>16492</v>
      </c>
      <c r="C75" s="81">
        <v>108</v>
      </c>
      <c r="D75" s="81"/>
      <c r="E75" s="82">
        <v>376</v>
      </c>
      <c r="F75" s="89" t="s">
        <v>597</v>
      </c>
    </row>
    <row r="76" spans="1:6" ht="15" x14ac:dyDescent="0.25">
      <c r="A76" s="88">
        <v>70</v>
      </c>
      <c r="B76" s="81">
        <v>16492</v>
      </c>
      <c r="C76" s="81">
        <v>108</v>
      </c>
      <c r="D76" s="81"/>
      <c r="E76" s="82">
        <v>377</v>
      </c>
      <c r="F76" s="89" t="s">
        <v>598</v>
      </c>
    </row>
    <row r="77" spans="1:6" ht="15" x14ac:dyDescent="0.25">
      <c r="A77" s="88">
        <v>71</v>
      </c>
      <c r="B77" s="81">
        <v>16492</v>
      </c>
      <c r="C77" s="81">
        <v>108</v>
      </c>
      <c r="D77" s="81"/>
      <c r="E77" s="82">
        <v>378</v>
      </c>
      <c r="F77" s="89" t="s">
        <v>599</v>
      </c>
    </row>
    <row r="78" spans="1:6" ht="15" x14ac:dyDescent="0.25">
      <c r="A78" s="88">
        <v>72</v>
      </c>
      <c r="B78" s="81">
        <v>16492</v>
      </c>
      <c r="C78" s="81">
        <v>108</v>
      </c>
      <c r="D78" s="81"/>
      <c r="E78" s="82">
        <v>379</v>
      </c>
      <c r="F78" s="89" t="s">
        <v>600</v>
      </c>
    </row>
    <row r="79" spans="1:6" ht="15" x14ac:dyDescent="0.25">
      <c r="A79" s="88">
        <v>73</v>
      </c>
      <c r="B79" s="81">
        <v>16492</v>
      </c>
      <c r="C79" s="81">
        <v>108</v>
      </c>
      <c r="D79" s="81"/>
      <c r="E79" s="82">
        <v>380</v>
      </c>
      <c r="F79" s="89" t="s">
        <v>601</v>
      </c>
    </row>
    <row r="80" spans="1:6" ht="15" x14ac:dyDescent="0.25">
      <c r="A80" s="88">
        <v>74</v>
      </c>
      <c r="B80" s="81">
        <v>16492</v>
      </c>
      <c r="C80" s="81">
        <v>108</v>
      </c>
      <c r="D80" s="81"/>
      <c r="E80" s="82">
        <v>381</v>
      </c>
      <c r="F80" s="89" t="s">
        <v>602</v>
      </c>
    </row>
    <row r="81" spans="1:6" ht="15" x14ac:dyDescent="0.25">
      <c r="A81" s="88">
        <v>75</v>
      </c>
      <c r="B81" s="81">
        <v>16492</v>
      </c>
      <c r="C81" s="81">
        <v>108</v>
      </c>
      <c r="D81" s="81"/>
      <c r="E81" s="82">
        <v>382</v>
      </c>
      <c r="F81" s="89" t="s">
        <v>603</v>
      </c>
    </row>
    <row r="82" spans="1:6" ht="15" x14ac:dyDescent="0.25">
      <c r="A82" s="88">
        <v>76</v>
      </c>
      <c r="B82" s="81">
        <v>16492</v>
      </c>
      <c r="C82" s="81">
        <v>108</v>
      </c>
      <c r="D82" s="81"/>
      <c r="E82" s="82">
        <v>383</v>
      </c>
      <c r="F82" s="89" t="s">
        <v>604</v>
      </c>
    </row>
    <row r="83" spans="1:6" ht="15" x14ac:dyDescent="0.25">
      <c r="A83" s="88">
        <v>77</v>
      </c>
      <c r="B83" s="81">
        <v>16492</v>
      </c>
      <c r="C83" s="81">
        <v>108</v>
      </c>
      <c r="D83" s="81"/>
      <c r="E83" s="82">
        <v>384</v>
      </c>
      <c r="F83" s="89" t="s">
        <v>605</v>
      </c>
    </row>
    <row r="84" spans="1:6" ht="15" x14ac:dyDescent="0.25">
      <c r="A84" s="88">
        <v>78</v>
      </c>
      <c r="B84" s="81">
        <v>16492</v>
      </c>
      <c r="C84" s="81">
        <v>108</v>
      </c>
      <c r="D84" s="81"/>
      <c r="E84" s="82">
        <v>385</v>
      </c>
      <c r="F84" s="89" t="s">
        <v>606</v>
      </c>
    </row>
    <row r="85" spans="1:6" ht="15" x14ac:dyDescent="0.25">
      <c r="A85" s="88">
        <v>79</v>
      </c>
      <c r="B85" s="81">
        <v>16492</v>
      </c>
      <c r="C85" s="81">
        <v>108</v>
      </c>
      <c r="D85" s="81"/>
      <c r="E85" s="82">
        <v>386</v>
      </c>
      <c r="F85" s="89" t="s">
        <v>607</v>
      </c>
    </row>
    <row r="86" spans="1:6" ht="15" x14ac:dyDescent="0.25">
      <c r="A86" s="88">
        <v>80</v>
      </c>
      <c r="B86" s="81">
        <v>16494</v>
      </c>
      <c r="C86" s="81">
        <v>110</v>
      </c>
      <c r="D86" s="81"/>
      <c r="E86" s="82">
        <v>387</v>
      </c>
      <c r="F86" s="89" t="s">
        <v>608</v>
      </c>
    </row>
    <row r="87" spans="1:6" ht="15" x14ac:dyDescent="0.25">
      <c r="A87" s="88">
        <v>81</v>
      </c>
      <c r="B87" s="81">
        <v>16494</v>
      </c>
      <c r="C87" s="81">
        <v>110</v>
      </c>
      <c r="D87" s="81"/>
      <c r="E87" s="82">
        <v>388</v>
      </c>
      <c r="F87" s="89" t="s">
        <v>609</v>
      </c>
    </row>
    <row r="88" spans="1:6" ht="15" x14ac:dyDescent="0.25">
      <c r="A88" s="88">
        <v>82</v>
      </c>
      <c r="B88" s="81">
        <v>16494</v>
      </c>
      <c r="C88" s="81">
        <v>110</v>
      </c>
      <c r="D88" s="81"/>
      <c r="E88" s="82">
        <v>389</v>
      </c>
      <c r="F88" s="89" t="s">
        <v>610</v>
      </c>
    </row>
    <row r="89" spans="1:6" ht="15" x14ac:dyDescent="0.25">
      <c r="A89" s="88">
        <v>83</v>
      </c>
      <c r="B89" s="81">
        <v>16494</v>
      </c>
      <c r="C89" s="81">
        <v>110</v>
      </c>
      <c r="D89" s="81"/>
      <c r="E89" s="82">
        <v>390</v>
      </c>
      <c r="F89" s="89" t="s">
        <v>611</v>
      </c>
    </row>
    <row r="90" spans="1:6" ht="15" x14ac:dyDescent="0.25">
      <c r="A90" s="88">
        <v>84</v>
      </c>
      <c r="B90" s="81">
        <v>16494</v>
      </c>
      <c r="C90" s="81">
        <v>110</v>
      </c>
      <c r="D90" s="81"/>
      <c r="E90" s="82">
        <v>391</v>
      </c>
      <c r="F90" s="89" t="s">
        <v>612</v>
      </c>
    </row>
    <row r="91" spans="1:6" ht="15" x14ac:dyDescent="0.25">
      <c r="A91" s="88">
        <v>85</v>
      </c>
      <c r="B91" s="81">
        <v>16494</v>
      </c>
      <c r="C91" s="81">
        <v>110</v>
      </c>
      <c r="D91" s="81"/>
      <c r="E91" s="82">
        <v>392</v>
      </c>
      <c r="F91" s="89" t="s">
        <v>613</v>
      </c>
    </row>
    <row r="92" spans="1:6" ht="15" x14ac:dyDescent="0.25">
      <c r="A92" s="88">
        <v>86</v>
      </c>
      <c r="B92" s="81">
        <v>16494</v>
      </c>
      <c r="C92" s="81">
        <v>110</v>
      </c>
      <c r="D92" s="81"/>
      <c r="E92" s="82">
        <v>393</v>
      </c>
      <c r="F92" s="89" t="s">
        <v>614</v>
      </c>
    </row>
    <row r="93" spans="1:6" ht="15" x14ac:dyDescent="0.25">
      <c r="A93" s="88">
        <v>87</v>
      </c>
      <c r="B93" s="81">
        <v>16494</v>
      </c>
      <c r="C93" s="81">
        <v>110</v>
      </c>
      <c r="D93" s="81"/>
      <c r="E93" s="82">
        <v>394</v>
      </c>
      <c r="F93" s="89" t="s">
        <v>615</v>
      </c>
    </row>
    <row r="94" spans="1:6" ht="15" x14ac:dyDescent="0.25">
      <c r="A94" s="88">
        <v>88</v>
      </c>
      <c r="B94" s="81">
        <v>16494</v>
      </c>
      <c r="C94" s="81">
        <v>110</v>
      </c>
      <c r="D94" s="81"/>
      <c r="E94" s="82">
        <v>395</v>
      </c>
      <c r="F94" s="89" t="s">
        <v>616</v>
      </c>
    </row>
    <row r="95" spans="1:6" ht="15" x14ac:dyDescent="0.25">
      <c r="A95" s="88">
        <v>89</v>
      </c>
      <c r="B95" s="81">
        <v>16494</v>
      </c>
      <c r="C95" s="81">
        <v>110</v>
      </c>
      <c r="D95" s="81"/>
      <c r="E95" s="82">
        <v>396</v>
      </c>
      <c r="F95" s="89" t="s">
        <v>617</v>
      </c>
    </row>
    <row r="96" spans="1:6" ht="15" x14ac:dyDescent="0.25">
      <c r="A96" s="88">
        <v>90</v>
      </c>
      <c r="B96" s="81">
        <v>16494</v>
      </c>
      <c r="C96" s="81">
        <v>110</v>
      </c>
      <c r="D96" s="81"/>
      <c r="E96" s="82">
        <v>397</v>
      </c>
      <c r="F96" s="89" t="s">
        <v>618</v>
      </c>
    </row>
    <row r="97" spans="1:6" ht="15" x14ac:dyDescent="0.25">
      <c r="A97" s="88">
        <v>91</v>
      </c>
      <c r="B97" s="81">
        <v>16494</v>
      </c>
      <c r="C97" s="81">
        <v>110</v>
      </c>
      <c r="D97" s="81"/>
      <c r="E97" s="82">
        <v>398</v>
      </c>
      <c r="F97" s="89" t="s">
        <v>619</v>
      </c>
    </row>
    <row r="98" spans="1:6" ht="15" x14ac:dyDescent="0.25">
      <c r="A98" s="88">
        <v>92</v>
      </c>
      <c r="B98" s="81">
        <v>16494</v>
      </c>
      <c r="C98" s="81">
        <v>110</v>
      </c>
      <c r="D98" s="81"/>
      <c r="E98" s="82">
        <v>399</v>
      </c>
      <c r="F98" s="89" t="s">
        <v>620</v>
      </c>
    </row>
    <row r="99" spans="1:6" ht="15" x14ac:dyDescent="0.25">
      <c r="A99" s="88">
        <v>93</v>
      </c>
      <c r="B99" s="81">
        <v>16494</v>
      </c>
      <c r="C99" s="81">
        <v>110</v>
      </c>
      <c r="D99" s="81"/>
      <c r="E99" s="82">
        <v>400</v>
      </c>
      <c r="F99" s="89" t="s">
        <v>621</v>
      </c>
    </row>
    <row r="100" spans="1:6" ht="15" x14ac:dyDescent="0.25">
      <c r="A100" s="88">
        <v>94</v>
      </c>
      <c r="B100" s="81">
        <v>16494</v>
      </c>
      <c r="C100" s="81">
        <v>110</v>
      </c>
      <c r="D100" s="81"/>
      <c r="E100" s="82">
        <v>401</v>
      </c>
      <c r="F100" s="89" t="s">
        <v>622</v>
      </c>
    </row>
    <row r="101" spans="1:6" ht="15.75" thickBot="1" x14ac:dyDescent="0.3">
      <c r="A101" s="90">
        <v>95</v>
      </c>
      <c r="B101" s="91">
        <v>16494</v>
      </c>
      <c r="C101" s="91">
        <v>110</v>
      </c>
      <c r="D101" s="91"/>
      <c r="E101" s="92">
        <v>402</v>
      </c>
      <c r="F101" s="93" t="s">
        <v>623</v>
      </c>
    </row>
    <row r="102" spans="1:6" ht="32.25" thickBot="1" x14ac:dyDescent="0.55000000000000004">
      <c r="A102" s="83" t="s">
        <v>2</v>
      </c>
      <c r="B102" s="76"/>
      <c r="C102" s="76"/>
      <c r="D102" s="76"/>
      <c r="E102" s="76"/>
      <c r="F102" s="76"/>
    </row>
    <row r="103" spans="1:6" ht="30" x14ac:dyDescent="0.25">
      <c r="A103" s="84" t="s">
        <v>526</v>
      </c>
      <c r="B103" s="85" t="s">
        <v>527</v>
      </c>
      <c r="C103" s="86" t="s">
        <v>528</v>
      </c>
      <c r="D103" s="86" t="s">
        <v>93</v>
      </c>
      <c r="E103" s="85" t="s">
        <v>529</v>
      </c>
      <c r="F103" s="87" t="s">
        <v>530</v>
      </c>
    </row>
    <row r="104" spans="1:6" ht="15" x14ac:dyDescent="0.25">
      <c r="A104" s="79">
        <v>96</v>
      </c>
      <c r="B104" s="81">
        <v>16504</v>
      </c>
      <c r="C104" s="79">
        <v>120</v>
      </c>
      <c r="D104" s="79">
        <v>0</v>
      </c>
      <c r="E104" s="79">
        <v>403</v>
      </c>
      <c r="F104" s="77" t="s">
        <v>624</v>
      </c>
    </row>
    <row r="105" spans="1:6" ht="15" x14ac:dyDescent="0.25">
      <c r="A105" s="79">
        <v>97</v>
      </c>
      <c r="B105" s="81">
        <v>16504</v>
      </c>
      <c r="C105" s="79">
        <v>120</v>
      </c>
      <c r="D105" s="79">
        <v>1</v>
      </c>
      <c r="E105" s="79">
        <v>404</v>
      </c>
      <c r="F105" s="77" t="s">
        <v>625</v>
      </c>
    </row>
    <row r="106" spans="1:6" ht="15" x14ac:dyDescent="0.25">
      <c r="A106" s="79">
        <v>98</v>
      </c>
      <c r="B106" s="81">
        <v>16504</v>
      </c>
      <c r="C106" s="79">
        <v>120</v>
      </c>
      <c r="D106" s="79">
        <v>2</v>
      </c>
      <c r="E106" s="79">
        <v>405</v>
      </c>
      <c r="F106" s="77" t="s">
        <v>626</v>
      </c>
    </row>
    <row r="107" spans="1:6" ht="15" x14ac:dyDescent="0.25">
      <c r="A107" s="79">
        <v>99</v>
      </c>
      <c r="B107" s="81">
        <v>16504</v>
      </c>
      <c r="C107" s="79">
        <v>120</v>
      </c>
      <c r="D107" s="79">
        <v>3</v>
      </c>
      <c r="E107" s="79">
        <v>406</v>
      </c>
      <c r="F107" s="77" t="s">
        <v>627</v>
      </c>
    </row>
    <row r="108" spans="1:6" ht="15" x14ac:dyDescent="0.25">
      <c r="A108" s="79">
        <v>100</v>
      </c>
      <c r="B108" s="81">
        <v>16504</v>
      </c>
      <c r="C108" s="79">
        <v>120</v>
      </c>
      <c r="D108" s="79">
        <v>4</v>
      </c>
      <c r="E108" s="79">
        <v>407</v>
      </c>
      <c r="F108" s="77" t="s">
        <v>628</v>
      </c>
    </row>
    <row r="109" spans="1:6" ht="15" x14ac:dyDescent="0.25">
      <c r="A109" s="79">
        <v>101</v>
      </c>
      <c r="B109" s="81">
        <v>16504</v>
      </c>
      <c r="C109" s="79">
        <v>120</v>
      </c>
      <c r="D109" s="79">
        <v>5</v>
      </c>
      <c r="E109" s="79">
        <v>408</v>
      </c>
      <c r="F109" s="77" t="s">
        <v>629</v>
      </c>
    </row>
    <row r="110" spans="1:6" ht="15" x14ac:dyDescent="0.25">
      <c r="A110" s="79">
        <v>102</v>
      </c>
      <c r="B110" s="81">
        <v>16504</v>
      </c>
      <c r="C110" s="79">
        <v>120</v>
      </c>
      <c r="D110" s="79">
        <v>6</v>
      </c>
      <c r="E110" s="79">
        <v>409</v>
      </c>
      <c r="F110" s="77" t="s">
        <v>630</v>
      </c>
    </row>
    <row r="111" spans="1:6" ht="15" x14ac:dyDescent="0.25">
      <c r="A111" s="79">
        <v>103</v>
      </c>
      <c r="B111" s="81">
        <v>16504</v>
      </c>
      <c r="C111" s="79">
        <v>120</v>
      </c>
      <c r="D111" s="79">
        <v>7</v>
      </c>
      <c r="E111" s="79">
        <v>410</v>
      </c>
      <c r="F111" s="77" t="s">
        <v>631</v>
      </c>
    </row>
    <row r="112" spans="1:6" ht="15" x14ac:dyDescent="0.25">
      <c r="A112" s="79">
        <v>104</v>
      </c>
      <c r="B112" s="81">
        <v>16504</v>
      </c>
      <c r="C112" s="79">
        <v>120</v>
      </c>
      <c r="D112" s="79">
        <v>8</v>
      </c>
      <c r="E112" s="79">
        <v>411</v>
      </c>
      <c r="F112" s="77" t="s">
        <v>632</v>
      </c>
    </row>
    <row r="113" spans="1:6" ht="15" x14ac:dyDescent="0.25">
      <c r="A113" s="79">
        <v>105</v>
      </c>
      <c r="B113" s="81">
        <v>16504</v>
      </c>
      <c r="C113" s="79">
        <v>120</v>
      </c>
      <c r="D113" s="79">
        <v>9</v>
      </c>
      <c r="E113" s="79">
        <v>412</v>
      </c>
      <c r="F113" s="77" t="s">
        <v>633</v>
      </c>
    </row>
    <row r="114" spans="1:6" ht="15" x14ac:dyDescent="0.25">
      <c r="A114" s="79">
        <v>106</v>
      </c>
      <c r="B114" s="81">
        <v>16504</v>
      </c>
      <c r="C114" s="79">
        <v>120</v>
      </c>
      <c r="D114" s="79">
        <v>10</v>
      </c>
      <c r="E114" s="79">
        <v>413</v>
      </c>
      <c r="F114" s="77" t="s">
        <v>634</v>
      </c>
    </row>
    <row r="115" spans="1:6" ht="15" x14ac:dyDescent="0.25">
      <c r="A115" s="79">
        <v>107</v>
      </c>
      <c r="B115" s="81">
        <v>16504</v>
      </c>
      <c r="C115" s="79">
        <v>120</v>
      </c>
      <c r="D115" s="79">
        <v>11</v>
      </c>
      <c r="E115" s="79">
        <v>414</v>
      </c>
      <c r="F115" s="77" t="s">
        <v>635</v>
      </c>
    </row>
    <row r="116" spans="1:6" ht="15" x14ac:dyDescent="0.25">
      <c r="A116" s="79">
        <v>108</v>
      </c>
      <c r="B116" s="81">
        <v>16504</v>
      </c>
      <c r="C116" s="79">
        <v>120</v>
      </c>
      <c r="D116" s="79">
        <v>12</v>
      </c>
      <c r="E116" s="79">
        <v>415</v>
      </c>
      <c r="F116" s="77" t="s">
        <v>636</v>
      </c>
    </row>
    <row r="117" spans="1:6" ht="15" x14ac:dyDescent="0.25">
      <c r="A117" s="79">
        <v>109</v>
      </c>
      <c r="B117" s="81">
        <v>16504</v>
      </c>
      <c r="C117" s="79">
        <v>120</v>
      </c>
      <c r="D117" s="79">
        <v>13</v>
      </c>
      <c r="E117" s="79">
        <v>416</v>
      </c>
      <c r="F117" s="77" t="s">
        <v>637</v>
      </c>
    </row>
    <row r="118" spans="1:6" ht="15" x14ac:dyDescent="0.25">
      <c r="A118" s="79">
        <v>110</v>
      </c>
      <c r="B118" s="81">
        <v>16504</v>
      </c>
      <c r="C118" s="79">
        <v>120</v>
      </c>
      <c r="D118" s="79">
        <v>14</v>
      </c>
      <c r="E118" s="79">
        <v>417</v>
      </c>
      <c r="F118" s="77" t="s">
        <v>638</v>
      </c>
    </row>
    <row r="119" spans="1:6" ht="15" x14ac:dyDescent="0.25">
      <c r="A119" s="79">
        <v>111</v>
      </c>
      <c r="B119" s="81">
        <v>16504</v>
      </c>
      <c r="C119" s="79">
        <v>120</v>
      </c>
      <c r="D119" s="79">
        <v>15</v>
      </c>
      <c r="E119" s="79">
        <v>418</v>
      </c>
      <c r="F119" s="77" t="s">
        <v>639</v>
      </c>
    </row>
    <row r="120" spans="1:6" ht="15" x14ac:dyDescent="0.25">
      <c r="A120" s="79">
        <v>112</v>
      </c>
      <c r="B120" s="81">
        <v>16506</v>
      </c>
      <c r="C120" s="79">
        <v>122</v>
      </c>
      <c r="D120" s="79">
        <v>0</v>
      </c>
      <c r="E120" s="79">
        <v>419</v>
      </c>
      <c r="F120" s="77" t="s">
        <v>640</v>
      </c>
    </row>
    <row r="121" spans="1:6" ht="15" x14ac:dyDescent="0.25">
      <c r="A121" s="79">
        <v>113</v>
      </c>
      <c r="B121" s="81">
        <v>16506</v>
      </c>
      <c r="C121" s="79">
        <v>122</v>
      </c>
      <c r="D121" s="79">
        <v>1</v>
      </c>
      <c r="E121" s="79">
        <v>420</v>
      </c>
      <c r="F121" s="77" t="s">
        <v>641</v>
      </c>
    </row>
    <row r="122" spans="1:6" ht="15" x14ac:dyDescent="0.25">
      <c r="A122" s="79">
        <v>114</v>
      </c>
      <c r="B122" s="81">
        <v>16506</v>
      </c>
      <c r="C122" s="79">
        <v>122</v>
      </c>
      <c r="D122" s="79">
        <v>2</v>
      </c>
      <c r="E122" s="79">
        <v>421</v>
      </c>
      <c r="F122" s="77" t="s">
        <v>642</v>
      </c>
    </row>
    <row r="123" spans="1:6" ht="15" x14ac:dyDescent="0.25">
      <c r="A123" s="79">
        <v>115</v>
      </c>
      <c r="B123" s="81">
        <v>16506</v>
      </c>
      <c r="C123" s="79">
        <v>122</v>
      </c>
      <c r="D123" s="79">
        <v>3</v>
      </c>
      <c r="E123" s="79">
        <v>422</v>
      </c>
      <c r="F123" s="77" t="s">
        <v>643</v>
      </c>
    </row>
    <row r="124" spans="1:6" ht="15" x14ac:dyDescent="0.25">
      <c r="A124" s="79">
        <v>116</v>
      </c>
      <c r="B124" s="81">
        <v>16506</v>
      </c>
      <c r="C124" s="79">
        <v>122</v>
      </c>
      <c r="D124" s="79">
        <v>4</v>
      </c>
      <c r="E124" s="79">
        <v>423</v>
      </c>
      <c r="F124" s="77" t="s">
        <v>644</v>
      </c>
    </row>
    <row r="125" spans="1:6" ht="15" x14ac:dyDescent="0.25">
      <c r="A125" s="79">
        <v>117</v>
      </c>
      <c r="B125" s="81">
        <v>16506</v>
      </c>
      <c r="C125" s="79">
        <v>122</v>
      </c>
      <c r="D125" s="79">
        <v>5</v>
      </c>
      <c r="E125" s="79">
        <v>424</v>
      </c>
      <c r="F125" s="77" t="s">
        <v>645</v>
      </c>
    </row>
    <row r="126" spans="1:6" ht="15" x14ac:dyDescent="0.25">
      <c r="A126" s="79">
        <v>118</v>
      </c>
      <c r="B126" s="81">
        <v>16506</v>
      </c>
      <c r="C126" s="79">
        <v>122</v>
      </c>
      <c r="D126" s="79">
        <v>6</v>
      </c>
      <c r="E126" s="79">
        <v>425</v>
      </c>
      <c r="F126" s="77" t="s">
        <v>646</v>
      </c>
    </row>
    <row r="127" spans="1:6" ht="15" x14ac:dyDescent="0.25">
      <c r="A127" s="79">
        <v>119</v>
      </c>
      <c r="B127" s="81">
        <v>16506</v>
      </c>
      <c r="C127" s="79">
        <v>122</v>
      </c>
      <c r="D127" s="79">
        <v>7</v>
      </c>
      <c r="E127" s="79">
        <v>426</v>
      </c>
      <c r="F127" s="77" t="s">
        <v>647</v>
      </c>
    </row>
    <row r="128" spans="1:6" ht="15" x14ac:dyDescent="0.25">
      <c r="A128" s="79">
        <v>120</v>
      </c>
      <c r="B128" s="81">
        <v>16506</v>
      </c>
      <c r="C128" s="79">
        <v>122</v>
      </c>
      <c r="D128" s="79">
        <v>8</v>
      </c>
      <c r="E128" s="79">
        <v>427</v>
      </c>
      <c r="F128" s="77" t="s">
        <v>648</v>
      </c>
    </row>
    <row r="129" spans="1:6" ht="15" x14ac:dyDescent="0.25">
      <c r="A129" s="79">
        <v>121</v>
      </c>
      <c r="B129" s="81">
        <v>16506</v>
      </c>
      <c r="C129" s="79">
        <v>122</v>
      </c>
      <c r="D129" s="79">
        <v>9</v>
      </c>
      <c r="E129" s="79">
        <v>428</v>
      </c>
      <c r="F129" s="77" t="s">
        <v>649</v>
      </c>
    </row>
    <row r="130" spans="1:6" ht="15" x14ac:dyDescent="0.25">
      <c r="A130" s="79">
        <v>122</v>
      </c>
      <c r="B130" s="81">
        <v>16506</v>
      </c>
      <c r="C130" s="79">
        <v>122</v>
      </c>
      <c r="D130" s="79">
        <v>10</v>
      </c>
      <c r="E130" s="79">
        <v>429</v>
      </c>
      <c r="F130" s="77" t="s">
        <v>650</v>
      </c>
    </row>
    <row r="131" spans="1:6" ht="15" x14ac:dyDescent="0.25">
      <c r="A131" s="79">
        <v>123</v>
      </c>
      <c r="B131" s="81">
        <v>16506</v>
      </c>
      <c r="C131" s="79">
        <v>122</v>
      </c>
      <c r="D131" s="79">
        <v>11</v>
      </c>
      <c r="E131" s="79">
        <v>430</v>
      </c>
      <c r="F131" s="77" t="s">
        <v>651</v>
      </c>
    </row>
    <row r="132" spans="1:6" ht="15" x14ac:dyDescent="0.25">
      <c r="A132" s="79">
        <v>124</v>
      </c>
      <c r="B132" s="81">
        <v>16506</v>
      </c>
      <c r="C132" s="79">
        <v>122</v>
      </c>
      <c r="D132" s="79">
        <v>12</v>
      </c>
      <c r="E132" s="79">
        <v>431</v>
      </c>
      <c r="F132" s="77" t="s">
        <v>652</v>
      </c>
    </row>
    <row r="133" spans="1:6" ht="15" x14ac:dyDescent="0.25">
      <c r="A133" s="79">
        <v>125</v>
      </c>
      <c r="B133" s="81">
        <v>16506</v>
      </c>
      <c r="C133" s="79">
        <v>122</v>
      </c>
      <c r="D133" s="79">
        <v>13</v>
      </c>
      <c r="E133" s="79">
        <v>432</v>
      </c>
      <c r="F133" s="77" t="s">
        <v>653</v>
      </c>
    </row>
    <row r="134" spans="1:6" ht="15" x14ac:dyDescent="0.25">
      <c r="A134" s="79">
        <v>126</v>
      </c>
      <c r="B134" s="81">
        <v>16506</v>
      </c>
      <c r="C134" s="79">
        <v>122</v>
      </c>
      <c r="D134" s="79">
        <v>14</v>
      </c>
      <c r="E134" s="79">
        <v>433</v>
      </c>
      <c r="F134" s="77" t="s">
        <v>654</v>
      </c>
    </row>
    <row r="135" spans="1:6" ht="15" x14ac:dyDescent="0.25">
      <c r="A135" s="79">
        <v>127</v>
      </c>
      <c r="B135" s="81">
        <v>16506</v>
      </c>
      <c r="C135" s="79">
        <v>122</v>
      </c>
      <c r="D135" s="79">
        <v>15</v>
      </c>
      <c r="E135" s="79">
        <v>434</v>
      </c>
      <c r="F135" s="77" t="s">
        <v>655</v>
      </c>
    </row>
    <row r="136" spans="1:6" ht="15" x14ac:dyDescent="0.25">
      <c r="A136" s="79">
        <v>128</v>
      </c>
      <c r="B136" s="81">
        <v>16508</v>
      </c>
      <c r="C136" s="79">
        <v>124</v>
      </c>
      <c r="D136" s="79">
        <v>0</v>
      </c>
      <c r="E136" s="79">
        <v>435</v>
      </c>
      <c r="F136" s="77" t="s">
        <v>656</v>
      </c>
    </row>
    <row r="137" spans="1:6" ht="15" x14ac:dyDescent="0.25">
      <c r="A137" s="79">
        <v>129</v>
      </c>
      <c r="B137" s="81">
        <v>16508</v>
      </c>
      <c r="C137" s="79">
        <v>124</v>
      </c>
      <c r="D137" s="79">
        <v>1</v>
      </c>
      <c r="E137" s="79">
        <v>436</v>
      </c>
      <c r="F137" s="77" t="s">
        <v>657</v>
      </c>
    </row>
    <row r="138" spans="1:6" ht="15" x14ac:dyDescent="0.25">
      <c r="A138" s="79">
        <v>130</v>
      </c>
      <c r="B138" s="81">
        <v>16508</v>
      </c>
      <c r="C138" s="79">
        <v>124</v>
      </c>
      <c r="D138" s="79">
        <v>2</v>
      </c>
      <c r="E138" s="79">
        <v>437</v>
      </c>
      <c r="F138" s="77" t="s">
        <v>658</v>
      </c>
    </row>
    <row r="139" spans="1:6" ht="15" x14ac:dyDescent="0.25">
      <c r="A139" s="79">
        <v>131</v>
      </c>
      <c r="B139" s="81">
        <v>16508</v>
      </c>
      <c r="C139" s="79">
        <v>124</v>
      </c>
      <c r="D139" s="79">
        <v>3</v>
      </c>
      <c r="E139" s="79">
        <v>438</v>
      </c>
      <c r="F139" s="77" t="s">
        <v>659</v>
      </c>
    </row>
    <row r="140" spans="1:6" ht="15" x14ac:dyDescent="0.25">
      <c r="A140" s="79">
        <v>132</v>
      </c>
      <c r="B140" s="81">
        <v>16508</v>
      </c>
      <c r="C140" s="79">
        <v>124</v>
      </c>
      <c r="D140" s="79">
        <v>4</v>
      </c>
      <c r="E140" s="79">
        <v>439</v>
      </c>
      <c r="F140" s="77" t="s">
        <v>660</v>
      </c>
    </row>
    <row r="141" spans="1:6" ht="15" x14ac:dyDescent="0.25">
      <c r="A141" s="79">
        <v>133</v>
      </c>
      <c r="B141" s="81">
        <v>16508</v>
      </c>
      <c r="C141" s="79">
        <v>124</v>
      </c>
      <c r="D141" s="79">
        <v>5</v>
      </c>
      <c r="E141" s="79">
        <v>440</v>
      </c>
      <c r="F141" s="77" t="s">
        <v>661</v>
      </c>
    </row>
    <row r="142" spans="1:6" ht="15" x14ac:dyDescent="0.25">
      <c r="A142" s="79">
        <v>134</v>
      </c>
      <c r="B142" s="81">
        <v>16508</v>
      </c>
      <c r="C142" s="79">
        <v>124</v>
      </c>
      <c r="D142" s="79">
        <v>6</v>
      </c>
      <c r="E142" s="79">
        <v>441</v>
      </c>
      <c r="F142" s="77" t="s">
        <v>662</v>
      </c>
    </row>
    <row r="143" spans="1:6" ht="15" x14ac:dyDescent="0.25">
      <c r="A143" s="79">
        <v>135</v>
      </c>
      <c r="B143" s="81">
        <v>16508</v>
      </c>
      <c r="C143" s="79">
        <v>124</v>
      </c>
      <c r="D143" s="79">
        <v>7</v>
      </c>
      <c r="E143" s="79">
        <v>442</v>
      </c>
      <c r="F143" s="77" t="s">
        <v>663</v>
      </c>
    </row>
    <row r="144" spans="1:6" ht="15" x14ac:dyDescent="0.25">
      <c r="A144" s="79">
        <v>136</v>
      </c>
      <c r="B144" s="81">
        <v>16508</v>
      </c>
      <c r="C144" s="79">
        <v>124</v>
      </c>
      <c r="D144" s="79">
        <v>8</v>
      </c>
      <c r="E144" s="79">
        <v>443</v>
      </c>
      <c r="F144" s="77" t="s">
        <v>664</v>
      </c>
    </row>
    <row r="145" spans="1:6" ht="15" x14ac:dyDescent="0.25">
      <c r="A145" s="79">
        <v>137</v>
      </c>
      <c r="B145" s="81">
        <v>16508</v>
      </c>
      <c r="C145" s="79">
        <v>124</v>
      </c>
      <c r="D145" s="79">
        <v>9</v>
      </c>
      <c r="E145" s="79">
        <v>444</v>
      </c>
      <c r="F145" s="77" t="s">
        <v>665</v>
      </c>
    </row>
    <row r="146" spans="1:6" ht="15" x14ac:dyDescent="0.25">
      <c r="A146" s="79">
        <v>138</v>
      </c>
      <c r="B146" s="81">
        <v>16508</v>
      </c>
      <c r="C146" s="79">
        <v>124</v>
      </c>
      <c r="D146" s="79">
        <v>10</v>
      </c>
      <c r="E146" s="79">
        <v>445</v>
      </c>
      <c r="F146" s="77" t="s">
        <v>666</v>
      </c>
    </row>
    <row r="147" spans="1:6" ht="15" x14ac:dyDescent="0.25">
      <c r="A147" s="79">
        <v>139</v>
      </c>
      <c r="B147" s="81">
        <v>16508</v>
      </c>
      <c r="C147" s="79">
        <v>124</v>
      </c>
      <c r="D147" s="79">
        <v>11</v>
      </c>
      <c r="E147" s="79">
        <v>446</v>
      </c>
      <c r="F147" s="77" t="s">
        <v>667</v>
      </c>
    </row>
    <row r="148" spans="1:6" ht="15" x14ac:dyDescent="0.25">
      <c r="A148" s="79">
        <v>140</v>
      </c>
      <c r="B148" s="81">
        <v>16508</v>
      </c>
      <c r="C148" s="79">
        <v>124</v>
      </c>
      <c r="D148" s="79">
        <v>12</v>
      </c>
      <c r="E148" s="79">
        <v>447</v>
      </c>
      <c r="F148" s="77" t="s">
        <v>668</v>
      </c>
    </row>
    <row r="149" spans="1:6" ht="15" x14ac:dyDescent="0.25">
      <c r="A149" s="79">
        <v>141</v>
      </c>
      <c r="B149" s="81">
        <v>16508</v>
      </c>
      <c r="C149" s="79">
        <v>124</v>
      </c>
      <c r="D149" s="79">
        <v>13</v>
      </c>
      <c r="E149" s="79">
        <v>448</v>
      </c>
      <c r="F149" s="77" t="s">
        <v>669</v>
      </c>
    </row>
    <row r="150" spans="1:6" ht="15" x14ac:dyDescent="0.25">
      <c r="A150" s="79">
        <v>142</v>
      </c>
      <c r="B150" s="81">
        <v>16508</v>
      </c>
      <c r="C150" s="79">
        <v>124</v>
      </c>
      <c r="D150" s="79">
        <v>14</v>
      </c>
      <c r="E150" s="79">
        <v>449</v>
      </c>
      <c r="F150" s="77" t="s">
        <v>670</v>
      </c>
    </row>
    <row r="151" spans="1:6" ht="15" x14ac:dyDescent="0.25">
      <c r="A151" s="79">
        <v>143</v>
      </c>
      <c r="B151" s="81">
        <v>16508</v>
      </c>
      <c r="C151" s="79">
        <v>124</v>
      </c>
      <c r="D151" s="79">
        <v>15</v>
      </c>
      <c r="E151" s="79">
        <v>450</v>
      </c>
      <c r="F151" s="77" t="s">
        <v>671</v>
      </c>
    </row>
    <row r="152" spans="1:6" ht="15" x14ac:dyDescent="0.25">
      <c r="A152" s="79">
        <v>144</v>
      </c>
      <c r="B152" s="81">
        <v>16510</v>
      </c>
      <c r="C152" s="79">
        <v>126</v>
      </c>
      <c r="D152" s="79">
        <v>0</v>
      </c>
      <c r="E152" s="79">
        <v>451</v>
      </c>
      <c r="F152" s="77" t="s">
        <v>672</v>
      </c>
    </row>
    <row r="153" spans="1:6" ht="15" x14ac:dyDescent="0.25">
      <c r="A153" s="79">
        <v>145</v>
      </c>
      <c r="B153" s="81">
        <v>16510</v>
      </c>
      <c r="C153" s="79">
        <v>126</v>
      </c>
      <c r="D153" s="79">
        <v>1</v>
      </c>
      <c r="E153" s="79">
        <v>452</v>
      </c>
      <c r="F153" s="77" t="s">
        <v>673</v>
      </c>
    </row>
    <row r="154" spans="1:6" ht="15" x14ac:dyDescent="0.25">
      <c r="A154" s="79">
        <v>146</v>
      </c>
      <c r="B154" s="81">
        <v>16510</v>
      </c>
      <c r="C154" s="79">
        <v>126</v>
      </c>
      <c r="D154" s="79">
        <v>2</v>
      </c>
      <c r="E154" s="79">
        <v>453</v>
      </c>
      <c r="F154" s="77" t="s">
        <v>674</v>
      </c>
    </row>
    <row r="155" spans="1:6" ht="15" x14ac:dyDescent="0.25">
      <c r="A155" s="79">
        <v>147</v>
      </c>
      <c r="B155" s="81">
        <v>16510</v>
      </c>
      <c r="C155" s="79">
        <v>126</v>
      </c>
      <c r="D155" s="79">
        <v>3</v>
      </c>
      <c r="E155" s="79">
        <v>454</v>
      </c>
      <c r="F155" s="77" t="s">
        <v>675</v>
      </c>
    </row>
    <row r="156" spans="1:6" ht="15" x14ac:dyDescent="0.25">
      <c r="A156" s="79">
        <v>148</v>
      </c>
      <c r="B156" s="81">
        <v>16510</v>
      </c>
      <c r="C156" s="79">
        <v>126</v>
      </c>
      <c r="D156" s="79">
        <v>4</v>
      </c>
      <c r="E156" s="79">
        <v>455</v>
      </c>
      <c r="F156" s="77" t="s">
        <v>676</v>
      </c>
    </row>
    <row r="157" spans="1:6" ht="15" x14ac:dyDescent="0.25">
      <c r="A157" s="79">
        <v>149</v>
      </c>
      <c r="B157" s="81">
        <v>16510</v>
      </c>
      <c r="C157" s="79">
        <v>126</v>
      </c>
      <c r="D157" s="79">
        <v>5</v>
      </c>
      <c r="E157" s="79">
        <v>456</v>
      </c>
      <c r="F157" s="77" t="s">
        <v>677</v>
      </c>
    </row>
    <row r="158" spans="1:6" ht="15" x14ac:dyDescent="0.25">
      <c r="A158" s="79">
        <v>150</v>
      </c>
      <c r="B158" s="81">
        <v>16510</v>
      </c>
      <c r="C158" s="79">
        <v>126</v>
      </c>
      <c r="D158" s="79">
        <v>6</v>
      </c>
      <c r="E158" s="79">
        <v>457</v>
      </c>
      <c r="F158" s="77" t="s">
        <v>678</v>
      </c>
    </row>
    <row r="159" spans="1:6" ht="15" x14ac:dyDescent="0.25">
      <c r="A159" s="79">
        <v>151</v>
      </c>
      <c r="B159" s="81">
        <v>16510</v>
      </c>
      <c r="C159" s="79">
        <v>126</v>
      </c>
      <c r="D159" s="79">
        <v>7</v>
      </c>
      <c r="E159" s="79">
        <v>458</v>
      </c>
      <c r="F159" s="77" t="s">
        <v>679</v>
      </c>
    </row>
    <row r="160" spans="1:6" ht="15" x14ac:dyDescent="0.25">
      <c r="A160" s="79">
        <v>152</v>
      </c>
      <c r="B160" s="81">
        <v>16510</v>
      </c>
      <c r="C160" s="79">
        <v>126</v>
      </c>
      <c r="D160" s="79">
        <v>8</v>
      </c>
      <c r="E160" s="79">
        <v>459</v>
      </c>
      <c r="F160" s="77" t="s">
        <v>680</v>
      </c>
    </row>
    <row r="161" spans="1:6" ht="15" x14ac:dyDescent="0.25">
      <c r="A161" s="79">
        <v>153</v>
      </c>
      <c r="B161" s="81">
        <v>16510</v>
      </c>
      <c r="C161" s="79">
        <v>126</v>
      </c>
      <c r="D161" s="79">
        <v>9</v>
      </c>
      <c r="E161" s="79">
        <v>460</v>
      </c>
      <c r="F161" s="77" t="s">
        <v>681</v>
      </c>
    </row>
    <row r="162" spans="1:6" ht="15" x14ac:dyDescent="0.25">
      <c r="A162" s="79">
        <v>154</v>
      </c>
      <c r="B162" s="81">
        <v>16510</v>
      </c>
      <c r="C162" s="79">
        <v>126</v>
      </c>
      <c r="D162" s="79">
        <v>10</v>
      </c>
      <c r="E162" s="79">
        <v>461</v>
      </c>
      <c r="F162" s="77" t="s">
        <v>682</v>
      </c>
    </row>
    <row r="163" spans="1:6" ht="15" x14ac:dyDescent="0.25">
      <c r="A163" s="79">
        <v>155</v>
      </c>
      <c r="B163" s="81">
        <v>16510</v>
      </c>
      <c r="C163" s="79">
        <v>126</v>
      </c>
      <c r="D163" s="79">
        <v>11</v>
      </c>
      <c r="E163" s="79">
        <v>462</v>
      </c>
      <c r="F163" s="77" t="s">
        <v>683</v>
      </c>
    </row>
    <row r="164" spans="1:6" ht="15" x14ac:dyDescent="0.25">
      <c r="A164" s="79">
        <v>156</v>
      </c>
      <c r="B164" s="81">
        <v>16510</v>
      </c>
      <c r="C164" s="79">
        <v>126</v>
      </c>
      <c r="D164" s="79">
        <v>12</v>
      </c>
      <c r="E164" s="79">
        <v>463</v>
      </c>
      <c r="F164" s="77" t="s">
        <v>684</v>
      </c>
    </row>
    <row r="165" spans="1:6" ht="15" x14ac:dyDescent="0.25">
      <c r="A165" s="79">
        <v>157</v>
      </c>
      <c r="B165" s="81">
        <v>16510</v>
      </c>
      <c r="C165" s="79">
        <v>126</v>
      </c>
      <c r="D165" s="79">
        <v>13</v>
      </c>
      <c r="E165" s="79">
        <v>464</v>
      </c>
      <c r="F165" s="77" t="s">
        <v>685</v>
      </c>
    </row>
    <row r="166" spans="1:6" ht="15" x14ac:dyDescent="0.25">
      <c r="A166" s="79">
        <v>158</v>
      </c>
      <c r="B166" s="81">
        <v>16510</v>
      </c>
      <c r="C166" s="79">
        <v>126</v>
      </c>
      <c r="D166" s="79">
        <v>14</v>
      </c>
      <c r="E166" s="79">
        <v>465</v>
      </c>
      <c r="F166" s="77" t="s">
        <v>686</v>
      </c>
    </row>
    <row r="167" spans="1:6" ht="15" x14ac:dyDescent="0.25">
      <c r="A167" s="79">
        <v>159</v>
      </c>
      <c r="B167" s="81">
        <v>16510</v>
      </c>
      <c r="C167" s="79">
        <v>126</v>
      </c>
      <c r="D167" s="79">
        <v>15</v>
      </c>
      <c r="E167" s="79">
        <v>466</v>
      </c>
      <c r="F167" s="77" t="s">
        <v>687</v>
      </c>
    </row>
    <row r="168" spans="1:6" ht="15" x14ac:dyDescent="0.25">
      <c r="A168" s="79">
        <v>160</v>
      </c>
      <c r="B168" s="81">
        <v>16512</v>
      </c>
      <c r="C168" s="79">
        <v>128</v>
      </c>
      <c r="D168" s="79">
        <v>0</v>
      </c>
      <c r="E168" s="79">
        <v>467</v>
      </c>
      <c r="F168" s="77" t="s">
        <v>688</v>
      </c>
    </row>
    <row r="169" spans="1:6" ht="15" x14ac:dyDescent="0.25">
      <c r="A169" s="79">
        <v>161</v>
      </c>
      <c r="B169" s="81">
        <v>16512</v>
      </c>
      <c r="C169" s="79">
        <v>128</v>
      </c>
      <c r="D169" s="79">
        <v>1</v>
      </c>
      <c r="E169" s="79">
        <v>468</v>
      </c>
      <c r="F169" s="77" t="s">
        <v>689</v>
      </c>
    </row>
    <row r="170" spans="1:6" ht="15" x14ac:dyDescent="0.25">
      <c r="A170" s="79">
        <v>162</v>
      </c>
      <c r="B170" s="81">
        <v>16512</v>
      </c>
      <c r="C170" s="79">
        <v>128</v>
      </c>
      <c r="D170" s="79">
        <v>2</v>
      </c>
      <c r="E170" s="79">
        <v>469</v>
      </c>
      <c r="F170" s="77" t="s">
        <v>690</v>
      </c>
    </row>
    <row r="171" spans="1:6" ht="15" x14ac:dyDescent="0.25">
      <c r="A171" s="79">
        <v>163</v>
      </c>
      <c r="B171" s="81">
        <v>16512</v>
      </c>
      <c r="C171" s="79">
        <v>128</v>
      </c>
      <c r="D171" s="79">
        <v>3</v>
      </c>
      <c r="E171" s="79">
        <v>470</v>
      </c>
      <c r="F171" s="77" t="s">
        <v>691</v>
      </c>
    </row>
    <row r="172" spans="1:6" ht="15" x14ac:dyDescent="0.25">
      <c r="A172" s="79">
        <v>164</v>
      </c>
      <c r="B172" s="81">
        <v>16512</v>
      </c>
      <c r="C172" s="79">
        <v>128</v>
      </c>
      <c r="D172" s="79">
        <v>4</v>
      </c>
      <c r="E172" s="79">
        <v>471</v>
      </c>
      <c r="F172" s="77" t="s">
        <v>692</v>
      </c>
    </row>
    <row r="173" spans="1:6" ht="15" x14ac:dyDescent="0.25">
      <c r="A173" s="79">
        <v>165</v>
      </c>
      <c r="B173" s="81">
        <v>16512</v>
      </c>
      <c r="C173" s="79">
        <v>128</v>
      </c>
      <c r="D173" s="79">
        <v>5</v>
      </c>
      <c r="E173" s="79">
        <v>472</v>
      </c>
      <c r="F173" s="77" t="s">
        <v>693</v>
      </c>
    </row>
    <row r="174" spans="1:6" ht="15" x14ac:dyDescent="0.25">
      <c r="A174" s="79">
        <v>166</v>
      </c>
      <c r="B174" s="81">
        <v>16512</v>
      </c>
      <c r="C174" s="79">
        <v>128</v>
      </c>
      <c r="D174" s="79">
        <v>6</v>
      </c>
      <c r="E174" s="79">
        <v>473</v>
      </c>
      <c r="F174" s="77" t="s">
        <v>694</v>
      </c>
    </row>
    <row r="175" spans="1:6" ht="15" x14ac:dyDescent="0.25">
      <c r="A175" s="79">
        <v>167</v>
      </c>
      <c r="B175" s="81">
        <v>16512</v>
      </c>
      <c r="C175" s="79">
        <v>128</v>
      </c>
      <c r="D175" s="79">
        <v>7</v>
      </c>
      <c r="E175" s="79">
        <v>474</v>
      </c>
      <c r="F175" s="77" t="s">
        <v>695</v>
      </c>
    </row>
    <row r="176" spans="1:6" ht="15" x14ac:dyDescent="0.25">
      <c r="A176" s="79">
        <v>168</v>
      </c>
      <c r="B176" s="81">
        <v>16512</v>
      </c>
      <c r="C176" s="79">
        <v>128</v>
      </c>
      <c r="D176" s="79">
        <v>8</v>
      </c>
      <c r="E176" s="79">
        <v>475</v>
      </c>
      <c r="F176" s="77" t="s">
        <v>696</v>
      </c>
    </row>
    <row r="177" spans="1:6" ht="15" x14ac:dyDescent="0.25">
      <c r="A177" s="79">
        <v>169</v>
      </c>
      <c r="B177" s="81">
        <v>16512</v>
      </c>
      <c r="C177" s="79">
        <v>128</v>
      </c>
      <c r="D177" s="79">
        <v>9</v>
      </c>
      <c r="E177" s="79">
        <v>476</v>
      </c>
      <c r="F177" s="77" t="s">
        <v>697</v>
      </c>
    </row>
    <row r="178" spans="1:6" ht="15" x14ac:dyDescent="0.25">
      <c r="A178" s="79">
        <v>170</v>
      </c>
      <c r="B178" s="81">
        <v>16512</v>
      </c>
      <c r="C178" s="79">
        <v>128</v>
      </c>
      <c r="D178" s="79">
        <v>10</v>
      </c>
      <c r="E178" s="79">
        <v>477</v>
      </c>
      <c r="F178" s="77" t="s">
        <v>698</v>
      </c>
    </row>
    <row r="179" spans="1:6" ht="15" x14ac:dyDescent="0.25">
      <c r="A179" s="79">
        <v>171</v>
      </c>
      <c r="B179" s="81">
        <v>16512</v>
      </c>
      <c r="C179" s="79">
        <v>128</v>
      </c>
      <c r="D179" s="79">
        <v>11</v>
      </c>
      <c r="E179" s="79">
        <v>478</v>
      </c>
      <c r="F179" s="77" t="s">
        <v>699</v>
      </c>
    </row>
    <row r="180" spans="1:6" ht="15" x14ac:dyDescent="0.25">
      <c r="A180" s="79">
        <v>172</v>
      </c>
      <c r="B180" s="81">
        <v>16512</v>
      </c>
      <c r="C180" s="79">
        <v>128</v>
      </c>
      <c r="D180" s="79">
        <v>12</v>
      </c>
      <c r="E180" s="79">
        <v>479</v>
      </c>
      <c r="F180" s="77" t="s">
        <v>700</v>
      </c>
    </row>
    <row r="181" spans="1:6" ht="15" x14ac:dyDescent="0.25">
      <c r="A181" s="79">
        <v>173</v>
      </c>
      <c r="B181" s="81">
        <v>16512</v>
      </c>
      <c r="C181" s="79">
        <v>128</v>
      </c>
      <c r="D181" s="79">
        <v>13</v>
      </c>
      <c r="E181" s="79">
        <v>480</v>
      </c>
      <c r="F181" s="77" t="s">
        <v>701</v>
      </c>
    </row>
    <row r="182" spans="1:6" ht="15" x14ac:dyDescent="0.25">
      <c r="A182" s="79">
        <v>174</v>
      </c>
      <c r="B182" s="81">
        <v>16512</v>
      </c>
      <c r="C182" s="79">
        <v>128</v>
      </c>
      <c r="D182" s="79">
        <v>14</v>
      </c>
      <c r="E182" s="79">
        <v>481</v>
      </c>
      <c r="F182" s="77" t="s">
        <v>702</v>
      </c>
    </row>
    <row r="183" spans="1:6" ht="15" x14ac:dyDescent="0.25">
      <c r="A183" s="79">
        <v>175</v>
      </c>
      <c r="B183" s="81">
        <v>16512</v>
      </c>
      <c r="C183" s="79">
        <v>128</v>
      </c>
      <c r="D183" s="79">
        <v>15</v>
      </c>
      <c r="E183" s="79">
        <v>482</v>
      </c>
      <c r="F183" s="77" t="s">
        <v>703</v>
      </c>
    </row>
    <row r="184" spans="1:6" ht="15" x14ac:dyDescent="0.25">
      <c r="A184" s="79">
        <v>176</v>
      </c>
      <c r="B184" s="81">
        <v>16514</v>
      </c>
      <c r="C184" s="79">
        <v>130</v>
      </c>
      <c r="D184" s="79">
        <v>0</v>
      </c>
      <c r="E184" s="79">
        <v>483</v>
      </c>
      <c r="F184" s="77" t="s">
        <v>704</v>
      </c>
    </row>
    <row r="185" spans="1:6" ht="15" x14ac:dyDescent="0.25">
      <c r="A185" s="79">
        <v>177</v>
      </c>
      <c r="B185" s="81">
        <v>16514</v>
      </c>
      <c r="C185" s="79">
        <v>130</v>
      </c>
      <c r="D185" s="79">
        <v>1</v>
      </c>
      <c r="E185" s="79">
        <v>484</v>
      </c>
      <c r="F185" s="77" t="s">
        <v>705</v>
      </c>
    </row>
    <row r="186" spans="1:6" ht="15" x14ac:dyDescent="0.25">
      <c r="A186" s="79">
        <v>178</v>
      </c>
      <c r="B186" s="81">
        <v>16514</v>
      </c>
      <c r="C186" s="79">
        <v>130</v>
      </c>
      <c r="D186" s="79">
        <v>2</v>
      </c>
      <c r="E186" s="79">
        <v>485</v>
      </c>
      <c r="F186" s="77" t="s">
        <v>706</v>
      </c>
    </row>
    <row r="187" spans="1:6" ht="15" x14ac:dyDescent="0.25">
      <c r="A187" s="79">
        <v>179</v>
      </c>
      <c r="B187" s="81">
        <v>16514</v>
      </c>
      <c r="C187" s="79">
        <v>130</v>
      </c>
      <c r="D187" s="79">
        <v>3</v>
      </c>
      <c r="E187" s="79">
        <v>486</v>
      </c>
      <c r="F187" s="77" t="s">
        <v>707</v>
      </c>
    </row>
    <row r="188" spans="1:6" ht="15" x14ac:dyDescent="0.25">
      <c r="A188" s="79">
        <v>180</v>
      </c>
      <c r="B188" s="81">
        <v>16514</v>
      </c>
      <c r="C188" s="79">
        <v>130</v>
      </c>
      <c r="D188" s="79">
        <v>4</v>
      </c>
      <c r="E188" s="79">
        <v>487</v>
      </c>
      <c r="F188" s="77" t="s">
        <v>708</v>
      </c>
    </row>
    <row r="189" spans="1:6" ht="15" x14ac:dyDescent="0.25">
      <c r="A189" s="79">
        <v>181</v>
      </c>
      <c r="B189" s="81">
        <v>16514</v>
      </c>
      <c r="C189" s="79">
        <v>130</v>
      </c>
      <c r="D189" s="79">
        <v>5</v>
      </c>
      <c r="E189" s="79">
        <v>488</v>
      </c>
      <c r="F189" s="77" t="s">
        <v>709</v>
      </c>
    </row>
    <row r="190" spans="1:6" ht="15" x14ac:dyDescent="0.25">
      <c r="A190" s="79">
        <v>182</v>
      </c>
      <c r="B190" s="81">
        <v>16514</v>
      </c>
      <c r="C190" s="79">
        <v>130</v>
      </c>
      <c r="D190" s="79">
        <v>6</v>
      </c>
      <c r="E190" s="79">
        <v>489</v>
      </c>
      <c r="F190" s="77" t="s">
        <v>710</v>
      </c>
    </row>
    <row r="191" spans="1:6" ht="15" x14ac:dyDescent="0.25">
      <c r="A191" s="79">
        <v>183</v>
      </c>
      <c r="B191" s="81">
        <v>16514</v>
      </c>
      <c r="C191" s="79">
        <v>130</v>
      </c>
      <c r="D191" s="79">
        <v>7</v>
      </c>
      <c r="E191" s="79">
        <v>490</v>
      </c>
      <c r="F191" s="77" t="s">
        <v>711</v>
      </c>
    </row>
    <row r="192" spans="1:6" ht="15" x14ac:dyDescent="0.25">
      <c r="A192" s="79">
        <v>184</v>
      </c>
      <c r="B192" s="81">
        <v>16514</v>
      </c>
      <c r="C192" s="79">
        <v>130</v>
      </c>
      <c r="D192" s="79">
        <v>8</v>
      </c>
      <c r="E192" s="79">
        <v>491</v>
      </c>
      <c r="F192" s="77" t="s">
        <v>712</v>
      </c>
    </row>
    <row r="193" spans="1:6" ht="15" x14ac:dyDescent="0.25">
      <c r="A193" s="79">
        <v>185</v>
      </c>
      <c r="B193" s="81">
        <v>16514</v>
      </c>
      <c r="C193" s="79">
        <v>130</v>
      </c>
      <c r="D193" s="79">
        <v>9</v>
      </c>
      <c r="E193" s="79">
        <v>492</v>
      </c>
      <c r="F193" s="77" t="s">
        <v>713</v>
      </c>
    </row>
    <row r="194" spans="1:6" ht="15" x14ac:dyDescent="0.25">
      <c r="A194" s="79">
        <v>186</v>
      </c>
      <c r="B194" s="81">
        <v>16514</v>
      </c>
      <c r="C194" s="79">
        <v>130</v>
      </c>
      <c r="D194" s="79">
        <v>10</v>
      </c>
      <c r="E194" s="79">
        <v>493</v>
      </c>
      <c r="F194" s="77" t="s">
        <v>714</v>
      </c>
    </row>
    <row r="195" spans="1:6" ht="15" x14ac:dyDescent="0.25">
      <c r="A195" s="79">
        <v>187</v>
      </c>
      <c r="B195" s="81">
        <v>16514</v>
      </c>
      <c r="C195" s="79">
        <v>130</v>
      </c>
      <c r="D195" s="79">
        <v>11</v>
      </c>
      <c r="E195" s="79">
        <v>494</v>
      </c>
      <c r="F195" s="77" t="s">
        <v>715</v>
      </c>
    </row>
    <row r="196" spans="1:6" ht="15" x14ac:dyDescent="0.25">
      <c r="A196" s="79">
        <v>188</v>
      </c>
      <c r="B196" s="81">
        <v>16514</v>
      </c>
      <c r="C196" s="79">
        <v>130</v>
      </c>
      <c r="D196" s="79">
        <v>12</v>
      </c>
      <c r="E196" s="79">
        <v>495</v>
      </c>
      <c r="F196" s="77" t="s">
        <v>716</v>
      </c>
    </row>
    <row r="197" spans="1:6" ht="15" x14ac:dyDescent="0.25">
      <c r="A197" s="79">
        <v>189</v>
      </c>
      <c r="B197" s="81">
        <v>16514</v>
      </c>
      <c r="C197" s="79">
        <v>130</v>
      </c>
      <c r="D197" s="79">
        <v>13</v>
      </c>
      <c r="E197" s="79">
        <v>496</v>
      </c>
      <c r="F197" s="77" t="s">
        <v>717</v>
      </c>
    </row>
    <row r="198" spans="1:6" ht="15" x14ac:dyDescent="0.25">
      <c r="A198" s="79">
        <v>190</v>
      </c>
      <c r="B198" s="81">
        <v>16514</v>
      </c>
      <c r="C198" s="79">
        <v>130</v>
      </c>
      <c r="D198" s="79">
        <v>14</v>
      </c>
      <c r="E198" s="79">
        <v>497</v>
      </c>
      <c r="F198" s="77" t="s">
        <v>718</v>
      </c>
    </row>
    <row r="199" spans="1:6" ht="15" x14ac:dyDescent="0.25">
      <c r="A199" s="79">
        <v>191</v>
      </c>
      <c r="B199" s="94">
        <v>16514</v>
      </c>
      <c r="C199" s="79">
        <v>130</v>
      </c>
      <c r="D199" s="79">
        <v>15</v>
      </c>
      <c r="E199" s="79">
        <v>498</v>
      </c>
      <c r="F199" s="77" t="s">
        <v>719</v>
      </c>
    </row>
    <row r="200" spans="1:6" ht="36.75" thickBot="1" x14ac:dyDescent="0.6">
      <c r="A200" s="96" t="s">
        <v>720</v>
      </c>
      <c r="B200" s="97"/>
      <c r="C200" s="98"/>
      <c r="D200" s="98"/>
      <c r="E200" s="98"/>
      <c r="F200" s="78"/>
    </row>
    <row r="201" spans="1:6" ht="30" x14ac:dyDescent="0.25">
      <c r="A201" s="84" t="s">
        <v>526</v>
      </c>
      <c r="B201" s="85" t="s">
        <v>527</v>
      </c>
      <c r="C201" s="86" t="s">
        <v>528</v>
      </c>
      <c r="D201" s="86" t="s">
        <v>93</v>
      </c>
      <c r="E201" s="85" t="s">
        <v>529</v>
      </c>
      <c r="F201" s="87" t="s">
        <v>530</v>
      </c>
    </row>
    <row r="202" spans="1:6" ht="15" x14ac:dyDescent="0.25">
      <c r="A202" s="79">
        <v>192</v>
      </c>
      <c r="B202" s="95">
        <v>16524</v>
      </c>
      <c r="C202" s="79">
        <v>140</v>
      </c>
      <c r="D202" s="79">
        <v>0</v>
      </c>
      <c r="E202" s="79">
        <v>499</v>
      </c>
      <c r="F202" s="77" t="s">
        <v>721</v>
      </c>
    </row>
    <row r="203" spans="1:6" ht="15" x14ac:dyDescent="0.25">
      <c r="A203" s="79">
        <v>193</v>
      </c>
      <c r="B203" s="81">
        <v>16524</v>
      </c>
      <c r="C203" s="79">
        <v>140</v>
      </c>
      <c r="D203" s="79">
        <v>1</v>
      </c>
      <c r="E203" s="79">
        <v>500</v>
      </c>
      <c r="F203" s="77" t="s">
        <v>722</v>
      </c>
    </row>
    <row r="204" spans="1:6" ht="15" x14ac:dyDescent="0.25">
      <c r="A204" s="79">
        <v>194</v>
      </c>
      <c r="B204" s="81">
        <v>16524</v>
      </c>
      <c r="C204" s="79">
        <v>140</v>
      </c>
      <c r="D204" s="79">
        <v>2</v>
      </c>
      <c r="E204" s="79">
        <v>501</v>
      </c>
      <c r="F204" s="77" t="s">
        <v>723</v>
      </c>
    </row>
    <row r="205" spans="1:6" ht="15" x14ac:dyDescent="0.25">
      <c r="A205" s="79">
        <v>195</v>
      </c>
      <c r="B205" s="81">
        <v>16524</v>
      </c>
      <c r="C205" s="79">
        <v>140</v>
      </c>
      <c r="D205" s="79">
        <v>3</v>
      </c>
      <c r="E205" s="79">
        <v>502</v>
      </c>
      <c r="F205" s="77" t="s">
        <v>724</v>
      </c>
    </row>
    <row r="206" spans="1:6" ht="15" x14ac:dyDescent="0.25">
      <c r="A206" s="79">
        <v>196</v>
      </c>
      <c r="B206" s="81">
        <v>16524</v>
      </c>
      <c r="C206" s="79">
        <v>140</v>
      </c>
      <c r="D206" s="79">
        <v>4</v>
      </c>
      <c r="E206" s="79">
        <v>503</v>
      </c>
      <c r="F206" s="77" t="s">
        <v>725</v>
      </c>
    </row>
    <row r="207" spans="1:6" ht="15" x14ac:dyDescent="0.25">
      <c r="A207" s="79">
        <v>197</v>
      </c>
      <c r="B207" s="81">
        <v>16524</v>
      </c>
      <c r="C207" s="79">
        <v>140</v>
      </c>
      <c r="D207" s="79">
        <v>5</v>
      </c>
      <c r="E207" s="79">
        <v>504</v>
      </c>
      <c r="F207" s="77" t="s">
        <v>726</v>
      </c>
    </row>
    <row r="208" spans="1:6" ht="15" x14ac:dyDescent="0.25">
      <c r="A208" s="79">
        <v>198</v>
      </c>
      <c r="B208" s="81">
        <v>16524</v>
      </c>
      <c r="C208" s="79">
        <v>140</v>
      </c>
      <c r="D208" s="79">
        <v>6</v>
      </c>
      <c r="E208" s="79">
        <v>505</v>
      </c>
      <c r="F208" s="77" t="s">
        <v>727</v>
      </c>
    </row>
    <row r="209" spans="1:6" ht="15" x14ac:dyDescent="0.25">
      <c r="A209" s="79">
        <v>199</v>
      </c>
      <c r="B209" s="81">
        <v>16524</v>
      </c>
      <c r="C209" s="79">
        <v>140</v>
      </c>
      <c r="D209" s="79">
        <v>7</v>
      </c>
      <c r="E209" s="79">
        <v>506</v>
      </c>
      <c r="F209" s="77" t="s">
        <v>728</v>
      </c>
    </row>
    <row r="210" spans="1:6" ht="15" x14ac:dyDescent="0.25">
      <c r="A210" s="79">
        <v>200</v>
      </c>
      <c r="B210" s="81">
        <v>16524</v>
      </c>
      <c r="C210" s="79">
        <v>140</v>
      </c>
      <c r="D210" s="79">
        <v>8</v>
      </c>
      <c r="E210" s="79">
        <v>507</v>
      </c>
      <c r="F210" s="77" t="s">
        <v>729</v>
      </c>
    </row>
    <row r="211" spans="1:6" ht="15" x14ac:dyDescent="0.25">
      <c r="A211" s="79">
        <v>201</v>
      </c>
      <c r="B211" s="81">
        <v>16524</v>
      </c>
      <c r="C211" s="79">
        <v>140</v>
      </c>
      <c r="D211" s="79">
        <v>9</v>
      </c>
      <c r="E211" s="79">
        <v>508</v>
      </c>
      <c r="F211" s="77" t="s">
        <v>730</v>
      </c>
    </row>
    <row r="212" spans="1:6" ht="15" x14ac:dyDescent="0.25">
      <c r="A212" s="79">
        <v>202</v>
      </c>
      <c r="B212" s="81">
        <v>16524</v>
      </c>
      <c r="C212" s="79">
        <v>140</v>
      </c>
      <c r="D212" s="79">
        <v>10</v>
      </c>
      <c r="E212" s="79">
        <v>509</v>
      </c>
      <c r="F212" s="77" t="s">
        <v>731</v>
      </c>
    </row>
    <row r="213" spans="1:6" ht="15" x14ac:dyDescent="0.25">
      <c r="A213" s="79">
        <v>203</v>
      </c>
      <c r="B213" s="81">
        <v>16524</v>
      </c>
      <c r="C213" s="79">
        <v>140</v>
      </c>
      <c r="D213" s="79">
        <v>11</v>
      </c>
      <c r="E213" s="79">
        <v>510</v>
      </c>
      <c r="F213" s="77" t="s">
        <v>732</v>
      </c>
    </row>
    <row r="214" spans="1:6" ht="15" x14ac:dyDescent="0.25">
      <c r="A214" s="79">
        <v>204</v>
      </c>
      <c r="B214" s="81">
        <v>16524</v>
      </c>
      <c r="C214" s="79">
        <v>140</v>
      </c>
      <c r="D214" s="79">
        <v>12</v>
      </c>
      <c r="E214" s="79">
        <v>511</v>
      </c>
      <c r="F214" s="77" t="s">
        <v>733</v>
      </c>
    </row>
    <row r="215" spans="1:6" ht="15" x14ac:dyDescent="0.25">
      <c r="A215" s="79">
        <v>205</v>
      </c>
      <c r="B215" s="81">
        <v>16524</v>
      </c>
      <c r="C215" s="79">
        <v>140</v>
      </c>
      <c r="D215" s="79">
        <v>13</v>
      </c>
      <c r="E215" s="79">
        <v>512</v>
      </c>
      <c r="F215" s="77" t="s">
        <v>734</v>
      </c>
    </row>
    <row r="216" spans="1:6" ht="15" x14ac:dyDescent="0.25">
      <c r="A216" s="79">
        <v>206</v>
      </c>
      <c r="B216" s="81">
        <v>16524</v>
      </c>
      <c r="C216" s="79">
        <v>140</v>
      </c>
      <c r="D216" s="79">
        <v>14</v>
      </c>
      <c r="E216" s="79">
        <v>513</v>
      </c>
      <c r="F216" s="77" t="s">
        <v>735</v>
      </c>
    </row>
    <row r="217" spans="1:6" ht="15" x14ac:dyDescent="0.25">
      <c r="A217" s="79">
        <v>207</v>
      </c>
      <c r="B217" s="81">
        <v>16524</v>
      </c>
      <c r="C217" s="79">
        <v>140</v>
      </c>
      <c r="D217" s="79">
        <v>15</v>
      </c>
      <c r="E217" s="79">
        <v>514</v>
      </c>
      <c r="F217" s="77" t="s">
        <v>736</v>
      </c>
    </row>
    <row r="218" spans="1:6" ht="15" x14ac:dyDescent="0.25">
      <c r="A218" s="79">
        <v>208</v>
      </c>
      <c r="B218" s="81">
        <v>16526</v>
      </c>
      <c r="C218" s="79">
        <v>142</v>
      </c>
      <c r="D218" s="79">
        <v>0</v>
      </c>
      <c r="E218" s="79">
        <v>515</v>
      </c>
      <c r="F218" s="77" t="s">
        <v>737</v>
      </c>
    </row>
    <row r="219" spans="1:6" ht="15" x14ac:dyDescent="0.25">
      <c r="A219" s="79">
        <v>209</v>
      </c>
      <c r="B219" s="81">
        <v>16526</v>
      </c>
      <c r="C219" s="79">
        <v>142</v>
      </c>
      <c r="D219" s="79">
        <v>1</v>
      </c>
      <c r="E219" s="79">
        <v>516</v>
      </c>
      <c r="F219" s="77" t="s">
        <v>738</v>
      </c>
    </row>
    <row r="220" spans="1:6" ht="15" x14ac:dyDescent="0.25">
      <c r="A220" s="79">
        <v>210</v>
      </c>
      <c r="B220" s="81">
        <v>16526</v>
      </c>
      <c r="C220" s="79">
        <v>142</v>
      </c>
      <c r="D220" s="79">
        <v>2</v>
      </c>
      <c r="E220" s="79">
        <v>517</v>
      </c>
      <c r="F220" s="77" t="s">
        <v>739</v>
      </c>
    </row>
    <row r="221" spans="1:6" ht="15" x14ac:dyDescent="0.25">
      <c r="A221" s="79">
        <v>211</v>
      </c>
      <c r="B221" s="81">
        <v>16526</v>
      </c>
      <c r="C221" s="79">
        <v>142</v>
      </c>
      <c r="D221" s="79">
        <v>3</v>
      </c>
      <c r="E221" s="79">
        <v>518</v>
      </c>
      <c r="F221" s="77" t="s">
        <v>740</v>
      </c>
    </row>
    <row r="222" spans="1:6" ht="15" x14ac:dyDescent="0.25">
      <c r="A222" s="79">
        <v>212</v>
      </c>
      <c r="B222" s="81">
        <v>16526</v>
      </c>
      <c r="C222" s="79">
        <v>142</v>
      </c>
      <c r="D222" s="79">
        <v>4</v>
      </c>
      <c r="E222" s="79">
        <v>519</v>
      </c>
      <c r="F222" s="77" t="s">
        <v>741</v>
      </c>
    </row>
    <row r="223" spans="1:6" ht="15" x14ac:dyDescent="0.25">
      <c r="A223" s="79">
        <v>213</v>
      </c>
      <c r="B223" s="81">
        <v>16526</v>
      </c>
      <c r="C223" s="79">
        <v>142</v>
      </c>
      <c r="D223" s="79">
        <v>5</v>
      </c>
      <c r="E223" s="79">
        <v>520</v>
      </c>
      <c r="F223" s="77" t="s">
        <v>742</v>
      </c>
    </row>
    <row r="224" spans="1:6" ht="15" x14ac:dyDescent="0.25">
      <c r="A224" s="79">
        <v>214</v>
      </c>
      <c r="B224" s="81">
        <v>16526</v>
      </c>
      <c r="C224" s="79">
        <v>142</v>
      </c>
      <c r="D224" s="79">
        <v>6</v>
      </c>
      <c r="E224" s="79">
        <v>521</v>
      </c>
      <c r="F224" s="77" t="s">
        <v>743</v>
      </c>
    </row>
    <row r="225" spans="1:6" ht="15" x14ac:dyDescent="0.25">
      <c r="A225" s="79">
        <v>215</v>
      </c>
      <c r="B225" s="81">
        <v>16526</v>
      </c>
      <c r="C225" s="79">
        <v>142</v>
      </c>
      <c r="D225" s="79">
        <v>7</v>
      </c>
      <c r="E225" s="79">
        <v>522</v>
      </c>
      <c r="F225" s="77" t="s">
        <v>744</v>
      </c>
    </row>
    <row r="226" spans="1:6" ht="15" x14ac:dyDescent="0.25">
      <c r="A226" s="79">
        <v>216</v>
      </c>
      <c r="B226" s="81">
        <v>16526</v>
      </c>
      <c r="C226" s="79">
        <v>142</v>
      </c>
      <c r="D226" s="79">
        <v>8</v>
      </c>
      <c r="E226" s="79">
        <v>523</v>
      </c>
      <c r="F226" s="77" t="s">
        <v>745</v>
      </c>
    </row>
    <row r="227" spans="1:6" ht="15" x14ac:dyDescent="0.25">
      <c r="A227" s="79">
        <v>217</v>
      </c>
      <c r="B227" s="81">
        <v>16526</v>
      </c>
      <c r="C227" s="79">
        <v>142</v>
      </c>
      <c r="D227" s="79">
        <v>9</v>
      </c>
      <c r="E227" s="79">
        <v>524</v>
      </c>
      <c r="F227" s="77" t="s">
        <v>746</v>
      </c>
    </row>
    <row r="228" spans="1:6" ht="15" x14ac:dyDescent="0.25">
      <c r="A228" s="79">
        <v>218</v>
      </c>
      <c r="B228" s="81">
        <v>16526</v>
      </c>
      <c r="C228" s="79">
        <v>142</v>
      </c>
      <c r="D228" s="79">
        <v>10</v>
      </c>
      <c r="E228" s="79">
        <v>525</v>
      </c>
      <c r="F228" s="77" t="s">
        <v>747</v>
      </c>
    </row>
    <row r="229" spans="1:6" ht="15" x14ac:dyDescent="0.25">
      <c r="A229" s="79">
        <v>219</v>
      </c>
      <c r="B229" s="81">
        <v>16526</v>
      </c>
      <c r="C229" s="79">
        <v>142</v>
      </c>
      <c r="D229" s="79">
        <v>11</v>
      </c>
      <c r="E229" s="79">
        <v>526</v>
      </c>
      <c r="F229" s="77" t="s">
        <v>748</v>
      </c>
    </row>
    <row r="230" spans="1:6" ht="15" x14ac:dyDescent="0.25">
      <c r="A230" s="79">
        <v>220</v>
      </c>
      <c r="B230" s="81">
        <v>16526</v>
      </c>
      <c r="C230" s="79">
        <v>142</v>
      </c>
      <c r="D230" s="79">
        <v>12</v>
      </c>
      <c r="E230" s="79">
        <v>527</v>
      </c>
      <c r="F230" s="77" t="s">
        <v>749</v>
      </c>
    </row>
    <row r="231" spans="1:6" ht="15" x14ac:dyDescent="0.25">
      <c r="A231" s="79">
        <v>221</v>
      </c>
      <c r="B231" s="81">
        <v>16526</v>
      </c>
      <c r="C231" s="79">
        <v>142</v>
      </c>
      <c r="D231" s="79">
        <v>13</v>
      </c>
      <c r="E231" s="79">
        <v>528</v>
      </c>
      <c r="F231" s="77" t="s">
        <v>750</v>
      </c>
    </row>
    <row r="232" spans="1:6" ht="15" x14ac:dyDescent="0.25">
      <c r="A232" s="79">
        <v>222</v>
      </c>
      <c r="B232" s="81">
        <v>16526</v>
      </c>
      <c r="C232" s="79">
        <v>142</v>
      </c>
      <c r="D232" s="79">
        <v>14</v>
      </c>
      <c r="E232" s="79">
        <v>529</v>
      </c>
      <c r="F232" s="77" t="s">
        <v>751</v>
      </c>
    </row>
    <row r="233" spans="1:6" ht="15" x14ac:dyDescent="0.25">
      <c r="A233" s="79">
        <v>223</v>
      </c>
      <c r="B233" s="81">
        <v>16526</v>
      </c>
      <c r="C233" s="79">
        <v>142</v>
      </c>
      <c r="D233" s="79">
        <v>15</v>
      </c>
      <c r="E233" s="79">
        <v>530</v>
      </c>
      <c r="F233" s="77" t="s">
        <v>752</v>
      </c>
    </row>
    <row r="234" spans="1:6" ht="15" x14ac:dyDescent="0.25">
      <c r="A234" s="79">
        <v>224</v>
      </c>
      <c r="B234" s="81">
        <v>16528</v>
      </c>
      <c r="C234" s="79">
        <v>144</v>
      </c>
      <c r="D234" s="79">
        <v>0</v>
      </c>
      <c r="E234" s="79">
        <v>531</v>
      </c>
      <c r="F234" s="77" t="s">
        <v>753</v>
      </c>
    </row>
    <row r="235" spans="1:6" ht="15" x14ac:dyDescent="0.25">
      <c r="A235" s="79">
        <v>225</v>
      </c>
      <c r="B235" s="81">
        <v>16528</v>
      </c>
      <c r="C235" s="79">
        <v>144</v>
      </c>
      <c r="D235" s="79">
        <v>1</v>
      </c>
      <c r="E235" s="79">
        <v>532</v>
      </c>
      <c r="F235" s="77" t="s">
        <v>754</v>
      </c>
    </row>
    <row r="236" spans="1:6" ht="15" x14ac:dyDescent="0.25">
      <c r="A236" s="79">
        <v>226</v>
      </c>
      <c r="B236" s="81">
        <v>16528</v>
      </c>
      <c r="C236" s="79">
        <v>144</v>
      </c>
      <c r="D236" s="79">
        <v>2</v>
      </c>
      <c r="E236" s="79">
        <v>533</v>
      </c>
      <c r="F236" s="77" t="s">
        <v>755</v>
      </c>
    </row>
    <row r="237" spans="1:6" ht="15" x14ac:dyDescent="0.25">
      <c r="A237" s="79">
        <v>227</v>
      </c>
      <c r="B237" s="81">
        <v>16528</v>
      </c>
      <c r="C237" s="79">
        <v>144</v>
      </c>
      <c r="D237" s="79">
        <v>3</v>
      </c>
      <c r="E237" s="79">
        <v>534</v>
      </c>
      <c r="F237" s="77" t="s">
        <v>756</v>
      </c>
    </row>
    <row r="238" spans="1:6" ht="15" x14ac:dyDescent="0.25">
      <c r="A238" s="79">
        <v>228</v>
      </c>
      <c r="B238" s="81">
        <v>16528</v>
      </c>
      <c r="C238" s="79">
        <v>144</v>
      </c>
      <c r="D238" s="79">
        <v>4</v>
      </c>
      <c r="E238" s="79">
        <v>535</v>
      </c>
      <c r="F238" s="77" t="s">
        <v>757</v>
      </c>
    </row>
    <row r="239" spans="1:6" ht="15" x14ac:dyDescent="0.25">
      <c r="A239" s="79">
        <v>229</v>
      </c>
      <c r="B239" s="81">
        <v>16528</v>
      </c>
      <c r="C239" s="79">
        <v>144</v>
      </c>
      <c r="D239" s="79">
        <v>5</v>
      </c>
      <c r="E239" s="79">
        <v>536</v>
      </c>
      <c r="F239" s="77" t="s">
        <v>758</v>
      </c>
    </row>
    <row r="240" spans="1:6" ht="15" x14ac:dyDescent="0.25">
      <c r="A240" s="79">
        <v>230</v>
      </c>
      <c r="B240" s="81">
        <v>16528</v>
      </c>
      <c r="C240" s="79">
        <v>144</v>
      </c>
      <c r="D240" s="79">
        <v>6</v>
      </c>
      <c r="E240" s="79">
        <v>537</v>
      </c>
      <c r="F240" s="77" t="s">
        <v>759</v>
      </c>
    </row>
    <row r="241" spans="1:6" ht="15" x14ac:dyDescent="0.25">
      <c r="A241" s="79">
        <v>231</v>
      </c>
      <c r="B241" s="81">
        <v>16528</v>
      </c>
      <c r="C241" s="79">
        <v>144</v>
      </c>
      <c r="D241" s="79">
        <v>7</v>
      </c>
      <c r="E241" s="79">
        <v>538</v>
      </c>
      <c r="F241" s="77" t="s">
        <v>760</v>
      </c>
    </row>
    <row r="242" spans="1:6" ht="15" x14ac:dyDescent="0.25">
      <c r="A242" s="79">
        <v>232</v>
      </c>
      <c r="B242" s="81">
        <v>16528</v>
      </c>
      <c r="C242" s="79">
        <v>144</v>
      </c>
      <c r="D242" s="79">
        <v>8</v>
      </c>
      <c r="E242" s="79">
        <v>539</v>
      </c>
      <c r="F242" s="77" t="s">
        <v>761</v>
      </c>
    </row>
    <row r="243" spans="1:6" ht="15" x14ac:dyDescent="0.25">
      <c r="A243" s="79">
        <v>233</v>
      </c>
      <c r="B243" s="81">
        <v>16528</v>
      </c>
      <c r="C243" s="79">
        <v>144</v>
      </c>
      <c r="D243" s="79">
        <v>9</v>
      </c>
      <c r="E243" s="79">
        <v>540</v>
      </c>
      <c r="F243" s="77" t="s">
        <v>762</v>
      </c>
    </row>
    <row r="244" spans="1:6" ht="15" x14ac:dyDescent="0.25">
      <c r="A244" s="79">
        <v>234</v>
      </c>
      <c r="B244" s="81">
        <v>16528</v>
      </c>
      <c r="C244" s="79">
        <v>144</v>
      </c>
      <c r="D244" s="79">
        <v>10</v>
      </c>
      <c r="E244" s="79">
        <v>541</v>
      </c>
      <c r="F244" s="77" t="s">
        <v>763</v>
      </c>
    </row>
    <row r="245" spans="1:6" ht="15" x14ac:dyDescent="0.25">
      <c r="A245" s="79">
        <v>235</v>
      </c>
      <c r="B245" s="81">
        <v>16528</v>
      </c>
      <c r="C245" s="79">
        <v>144</v>
      </c>
      <c r="D245" s="79">
        <v>11</v>
      </c>
      <c r="E245" s="79">
        <v>542</v>
      </c>
      <c r="F245" s="77" t="s">
        <v>764</v>
      </c>
    </row>
    <row r="246" spans="1:6" ht="15" x14ac:dyDescent="0.25">
      <c r="A246" s="79">
        <v>236</v>
      </c>
      <c r="B246" s="81">
        <v>16528</v>
      </c>
      <c r="C246" s="79">
        <v>144</v>
      </c>
      <c r="D246" s="79">
        <v>12</v>
      </c>
      <c r="E246" s="79">
        <v>543</v>
      </c>
      <c r="F246" s="77" t="s">
        <v>765</v>
      </c>
    </row>
    <row r="247" spans="1:6" ht="15" x14ac:dyDescent="0.25">
      <c r="A247" s="79">
        <v>237</v>
      </c>
      <c r="B247" s="81">
        <v>16528</v>
      </c>
      <c r="C247" s="79">
        <v>144</v>
      </c>
      <c r="D247" s="79">
        <v>13</v>
      </c>
      <c r="E247" s="79">
        <v>544</v>
      </c>
      <c r="F247" s="77" t="s">
        <v>766</v>
      </c>
    </row>
    <row r="248" spans="1:6" ht="15" x14ac:dyDescent="0.25">
      <c r="A248" s="79">
        <v>238</v>
      </c>
      <c r="B248" s="81">
        <v>16528</v>
      </c>
      <c r="C248" s="79">
        <v>144</v>
      </c>
      <c r="D248" s="79">
        <v>14</v>
      </c>
      <c r="E248" s="79">
        <v>545</v>
      </c>
      <c r="F248" s="77" t="s">
        <v>767</v>
      </c>
    </row>
    <row r="249" spans="1:6" ht="15" x14ac:dyDescent="0.25">
      <c r="A249" s="79">
        <v>239</v>
      </c>
      <c r="B249" s="81">
        <v>16528</v>
      </c>
      <c r="C249" s="79">
        <v>144</v>
      </c>
      <c r="D249" s="79">
        <v>15</v>
      </c>
      <c r="E249" s="79">
        <v>546</v>
      </c>
      <c r="F249" s="77" t="s">
        <v>768</v>
      </c>
    </row>
    <row r="250" spans="1:6" ht="15" x14ac:dyDescent="0.25">
      <c r="A250" s="79">
        <v>240</v>
      </c>
      <c r="B250" s="81">
        <v>16530</v>
      </c>
      <c r="C250" s="79">
        <v>146</v>
      </c>
      <c r="D250" s="79">
        <v>0</v>
      </c>
      <c r="E250" s="79">
        <v>547</v>
      </c>
      <c r="F250" s="77" t="s">
        <v>769</v>
      </c>
    </row>
    <row r="251" spans="1:6" ht="15" x14ac:dyDescent="0.25">
      <c r="A251" s="79">
        <v>241</v>
      </c>
      <c r="B251" s="81">
        <v>16530</v>
      </c>
      <c r="C251" s="79">
        <v>146</v>
      </c>
      <c r="D251" s="79">
        <v>1</v>
      </c>
      <c r="E251" s="79">
        <v>548</v>
      </c>
      <c r="F251" s="77" t="s">
        <v>770</v>
      </c>
    </row>
    <row r="252" spans="1:6" ht="15" x14ac:dyDescent="0.25">
      <c r="A252" s="79">
        <v>242</v>
      </c>
      <c r="B252" s="81">
        <v>16530</v>
      </c>
      <c r="C252" s="79">
        <v>146</v>
      </c>
      <c r="D252" s="79">
        <v>2</v>
      </c>
      <c r="E252" s="79">
        <v>549</v>
      </c>
      <c r="F252" s="77" t="s">
        <v>771</v>
      </c>
    </row>
    <row r="253" spans="1:6" ht="15" x14ac:dyDescent="0.25">
      <c r="A253" s="79">
        <v>243</v>
      </c>
      <c r="B253" s="81">
        <v>16530</v>
      </c>
      <c r="C253" s="79">
        <v>146</v>
      </c>
      <c r="D253" s="79">
        <v>3</v>
      </c>
      <c r="E253" s="79">
        <v>550</v>
      </c>
      <c r="F253" s="77" t="s">
        <v>772</v>
      </c>
    </row>
    <row r="254" spans="1:6" ht="15" x14ac:dyDescent="0.25">
      <c r="A254" s="79">
        <v>244</v>
      </c>
      <c r="B254" s="81">
        <v>16530</v>
      </c>
      <c r="C254" s="79">
        <v>146</v>
      </c>
      <c r="D254" s="79">
        <v>4</v>
      </c>
      <c r="E254" s="79">
        <v>551</v>
      </c>
      <c r="F254" s="77" t="s">
        <v>773</v>
      </c>
    </row>
    <row r="255" spans="1:6" ht="15" x14ac:dyDescent="0.25">
      <c r="A255" s="79">
        <v>245</v>
      </c>
      <c r="B255" s="81">
        <v>16530</v>
      </c>
      <c r="C255" s="79">
        <v>146</v>
      </c>
      <c r="D255" s="79">
        <v>5</v>
      </c>
      <c r="E255" s="79">
        <v>552</v>
      </c>
      <c r="F255" s="77" t="s">
        <v>774</v>
      </c>
    </row>
    <row r="256" spans="1:6" ht="15" x14ac:dyDescent="0.25">
      <c r="A256" s="79">
        <v>246</v>
      </c>
      <c r="B256" s="81">
        <v>16530</v>
      </c>
      <c r="C256" s="79">
        <v>146</v>
      </c>
      <c r="D256" s="79">
        <v>6</v>
      </c>
      <c r="E256" s="79">
        <v>553</v>
      </c>
      <c r="F256" s="77" t="s">
        <v>775</v>
      </c>
    </row>
    <row r="257" spans="1:6" ht="15" x14ac:dyDescent="0.25">
      <c r="A257" s="79">
        <v>247</v>
      </c>
      <c r="B257" s="81">
        <v>16530</v>
      </c>
      <c r="C257" s="79">
        <v>146</v>
      </c>
      <c r="D257" s="79">
        <v>7</v>
      </c>
      <c r="E257" s="79">
        <v>554</v>
      </c>
      <c r="F257" s="77" t="s">
        <v>776</v>
      </c>
    </row>
    <row r="258" spans="1:6" ht="15" x14ac:dyDescent="0.25">
      <c r="A258" s="79">
        <v>248</v>
      </c>
      <c r="B258" s="81">
        <v>16530</v>
      </c>
      <c r="C258" s="79">
        <v>146</v>
      </c>
      <c r="D258" s="79">
        <v>8</v>
      </c>
      <c r="E258" s="79">
        <v>555</v>
      </c>
      <c r="F258" s="77" t="s">
        <v>777</v>
      </c>
    </row>
    <row r="259" spans="1:6" ht="15" x14ac:dyDescent="0.25">
      <c r="A259" s="79">
        <v>249</v>
      </c>
      <c r="B259" s="81">
        <v>16530</v>
      </c>
      <c r="C259" s="79">
        <v>146</v>
      </c>
      <c r="D259" s="79">
        <v>9</v>
      </c>
      <c r="E259" s="79">
        <v>556</v>
      </c>
      <c r="F259" s="77" t="s">
        <v>778</v>
      </c>
    </row>
    <row r="260" spans="1:6" ht="15" x14ac:dyDescent="0.25">
      <c r="A260" s="79">
        <v>250</v>
      </c>
      <c r="B260" s="81">
        <v>16530</v>
      </c>
      <c r="C260" s="79">
        <v>146</v>
      </c>
      <c r="D260" s="79">
        <v>10</v>
      </c>
      <c r="E260" s="79">
        <v>557</v>
      </c>
      <c r="F260" s="77" t="s">
        <v>779</v>
      </c>
    </row>
    <row r="261" spans="1:6" ht="15" x14ac:dyDescent="0.25">
      <c r="A261" s="79">
        <v>251</v>
      </c>
      <c r="B261" s="81">
        <v>16530</v>
      </c>
      <c r="C261" s="79">
        <v>146</v>
      </c>
      <c r="D261" s="79">
        <v>11</v>
      </c>
      <c r="E261" s="79">
        <v>558</v>
      </c>
      <c r="F261" s="77" t="s">
        <v>780</v>
      </c>
    </row>
    <row r="262" spans="1:6" ht="15" x14ac:dyDescent="0.25">
      <c r="A262" s="79">
        <v>252</v>
      </c>
      <c r="B262" s="81">
        <v>16530</v>
      </c>
      <c r="C262" s="79">
        <v>146</v>
      </c>
      <c r="D262" s="79">
        <v>12</v>
      </c>
      <c r="E262" s="79">
        <v>559</v>
      </c>
      <c r="F262" s="77" t="s">
        <v>781</v>
      </c>
    </row>
    <row r="263" spans="1:6" ht="15" x14ac:dyDescent="0.25">
      <c r="A263" s="79">
        <v>253</v>
      </c>
      <c r="B263" s="81">
        <v>16530</v>
      </c>
      <c r="C263" s="79">
        <v>146</v>
      </c>
      <c r="D263" s="79">
        <v>13</v>
      </c>
      <c r="E263" s="79">
        <v>560</v>
      </c>
      <c r="F263" s="77" t="s">
        <v>782</v>
      </c>
    </row>
    <row r="264" spans="1:6" ht="15" x14ac:dyDescent="0.25">
      <c r="A264" s="79">
        <v>254</v>
      </c>
      <c r="B264" s="81">
        <v>16530</v>
      </c>
      <c r="C264" s="79">
        <v>146</v>
      </c>
      <c r="D264" s="79">
        <v>14</v>
      </c>
      <c r="E264" s="79">
        <v>561</v>
      </c>
      <c r="F264" s="77" t="s">
        <v>783</v>
      </c>
    </row>
    <row r="265" spans="1:6" ht="15" x14ac:dyDescent="0.25">
      <c r="A265" s="79">
        <v>255</v>
      </c>
      <c r="B265" s="81">
        <v>16530</v>
      </c>
      <c r="C265" s="79">
        <v>146</v>
      </c>
      <c r="D265" s="79">
        <v>15</v>
      </c>
      <c r="E265" s="79">
        <v>562</v>
      </c>
      <c r="F265" s="77" t="s">
        <v>784</v>
      </c>
    </row>
    <row r="266" spans="1:6" ht="15" x14ac:dyDescent="0.25">
      <c r="A266" s="79">
        <v>256</v>
      </c>
      <c r="B266" s="81">
        <v>16532</v>
      </c>
      <c r="C266" s="79">
        <v>148</v>
      </c>
      <c r="D266" s="79">
        <v>0</v>
      </c>
      <c r="E266" s="79">
        <v>563</v>
      </c>
      <c r="F266" s="77" t="s">
        <v>785</v>
      </c>
    </row>
    <row r="267" spans="1:6" ht="15" x14ac:dyDescent="0.25">
      <c r="A267" s="79">
        <v>257</v>
      </c>
      <c r="B267" s="81">
        <v>16532</v>
      </c>
      <c r="C267" s="79">
        <v>148</v>
      </c>
      <c r="D267" s="79">
        <v>1</v>
      </c>
      <c r="E267" s="79">
        <v>564</v>
      </c>
      <c r="F267" s="77" t="s">
        <v>786</v>
      </c>
    </row>
    <row r="268" spans="1:6" ht="15" x14ac:dyDescent="0.25">
      <c r="A268" s="79">
        <v>258</v>
      </c>
      <c r="B268" s="81">
        <v>16532</v>
      </c>
      <c r="C268" s="79">
        <v>148</v>
      </c>
      <c r="D268" s="79">
        <v>2</v>
      </c>
      <c r="E268" s="79">
        <v>565</v>
      </c>
      <c r="F268" s="77" t="s">
        <v>787</v>
      </c>
    </row>
    <row r="269" spans="1:6" ht="15" x14ac:dyDescent="0.25">
      <c r="A269" s="79">
        <v>259</v>
      </c>
      <c r="B269" s="81">
        <v>16532</v>
      </c>
      <c r="C269" s="79">
        <v>148</v>
      </c>
      <c r="D269" s="79">
        <v>3</v>
      </c>
      <c r="E269" s="79">
        <v>566</v>
      </c>
      <c r="F269" s="77" t="s">
        <v>788</v>
      </c>
    </row>
    <row r="270" spans="1:6" ht="15" x14ac:dyDescent="0.25">
      <c r="A270" s="79">
        <v>260</v>
      </c>
      <c r="B270" s="81">
        <v>16532</v>
      </c>
      <c r="C270" s="79">
        <v>148</v>
      </c>
      <c r="D270" s="79">
        <v>4</v>
      </c>
      <c r="E270" s="79">
        <v>567</v>
      </c>
      <c r="F270" s="77" t="s">
        <v>789</v>
      </c>
    </row>
    <row r="271" spans="1:6" ht="15" x14ac:dyDescent="0.25">
      <c r="A271" s="79">
        <v>261</v>
      </c>
      <c r="B271" s="81">
        <v>16532</v>
      </c>
      <c r="C271" s="79">
        <v>148</v>
      </c>
      <c r="D271" s="79">
        <v>5</v>
      </c>
      <c r="E271" s="79">
        <v>568</v>
      </c>
      <c r="F271" s="77" t="s">
        <v>790</v>
      </c>
    </row>
    <row r="272" spans="1:6" ht="15" x14ac:dyDescent="0.25">
      <c r="A272" s="79">
        <v>262</v>
      </c>
      <c r="B272" s="81">
        <v>16532</v>
      </c>
      <c r="C272" s="79">
        <v>148</v>
      </c>
      <c r="D272" s="79">
        <v>6</v>
      </c>
      <c r="E272" s="79">
        <v>569</v>
      </c>
      <c r="F272" s="77" t="s">
        <v>791</v>
      </c>
    </row>
    <row r="273" spans="1:6" ht="15" x14ac:dyDescent="0.25">
      <c r="A273" s="79">
        <v>263</v>
      </c>
      <c r="B273" s="81">
        <v>16532</v>
      </c>
      <c r="C273" s="79">
        <v>148</v>
      </c>
      <c r="D273" s="79">
        <v>7</v>
      </c>
      <c r="E273" s="79">
        <v>570</v>
      </c>
      <c r="F273" s="77" t="s">
        <v>792</v>
      </c>
    </row>
    <row r="274" spans="1:6" ht="15" x14ac:dyDescent="0.25">
      <c r="A274" s="79">
        <v>264</v>
      </c>
      <c r="B274" s="81">
        <v>16532</v>
      </c>
      <c r="C274" s="79">
        <v>148</v>
      </c>
      <c r="D274" s="79">
        <v>8</v>
      </c>
      <c r="E274" s="79">
        <v>571</v>
      </c>
      <c r="F274" s="77" t="s">
        <v>793</v>
      </c>
    </row>
    <row r="275" spans="1:6" ht="15" x14ac:dyDescent="0.25">
      <c r="A275" s="79">
        <v>265</v>
      </c>
      <c r="B275" s="81">
        <v>16532</v>
      </c>
      <c r="C275" s="79">
        <v>148</v>
      </c>
      <c r="D275" s="79">
        <v>9</v>
      </c>
      <c r="E275" s="79">
        <v>572</v>
      </c>
      <c r="F275" s="77" t="s">
        <v>794</v>
      </c>
    </row>
    <row r="276" spans="1:6" ht="15" x14ac:dyDescent="0.25">
      <c r="A276" s="79">
        <v>266</v>
      </c>
      <c r="B276" s="81">
        <v>16532</v>
      </c>
      <c r="C276" s="79">
        <v>148</v>
      </c>
      <c r="D276" s="79">
        <v>10</v>
      </c>
      <c r="E276" s="79">
        <v>573</v>
      </c>
      <c r="F276" s="77" t="s">
        <v>795</v>
      </c>
    </row>
    <row r="277" spans="1:6" ht="15" x14ac:dyDescent="0.25">
      <c r="A277" s="79">
        <v>267</v>
      </c>
      <c r="B277" s="81">
        <v>16532</v>
      </c>
      <c r="C277" s="79">
        <v>148</v>
      </c>
      <c r="D277" s="79">
        <v>11</v>
      </c>
      <c r="E277" s="79">
        <v>574</v>
      </c>
      <c r="F277" s="77" t="s">
        <v>796</v>
      </c>
    </row>
    <row r="278" spans="1:6" ht="15" x14ac:dyDescent="0.25">
      <c r="A278" s="79">
        <v>268</v>
      </c>
      <c r="B278" s="81">
        <v>16532</v>
      </c>
      <c r="C278" s="79">
        <v>148</v>
      </c>
      <c r="D278" s="79">
        <v>12</v>
      </c>
      <c r="E278" s="79">
        <v>575</v>
      </c>
      <c r="F278" s="77" t="s">
        <v>797</v>
      </c>
    </row>
    <row r="279" spans="1:6" ht="15" x14ac:dyDescent="0.25">
      <c r="A279" s="79">
        <v>269</v>
      </c>
      <c r="B279" s="81">
        <v>16532</v>
      </c>
      <c r="C279" s="79">
        <v>148</v>
      </c>
      <c r="D279" s="79">
        <v>13</v>
      </c>
      <c r="E279" s="79">
        <v>576</v>
      </c>
      <c r="F279" s="77" t="s">
        <v>798</v>
      </c>
    </row>
    <row r="280" spans="1:6" ht="15" x14ac:dyDescent="0.25">
      <c r="A280" s="79">
        <v>270</v>
      </c>
      <c r="B280" s="81">
        <v>16532</v>
      </c>
      <c r="C280" s="79">
        <v>148</v>
      </c>
      <c r="D280" s="79">
        <v>14</v>
      </c>
      <c r="E280" s="79">
        <v>577</v>
      </c>
      <c r="F280" s="77" t="s">
        <v>799</v>
      </c>
    </row>
    <row r="281" spans="1:6" ht="15" x14ac:dyDescent="0.25">
      <c r="A281" s="79">
        <v>271</v>
      </c>
      <c r="B281" s="81">
        <v>16532</v>
      </c>
      <c r="C281" s="79">
        <v>148</v>
      </c>
      <c r="D281" s="79">
        <v>15</v>
      </c>
      <c r="E281" s="79">
        <v>578</v>
      </c>
      <c r="F281" s="77" t="s">
        <v>800</v>
      </c>
    </row>
    <row r="282" spans="1:6" ht="15" x14ac:dyDescent="0.25">
      <c r="A282" s="79">
        <v>272</v>
      </c>
      <c r="B282" s="81">
        <v>16534</v>
      </c>
      <c r="C282" s="79">
        <v>150</v>
      </c>
      <c r="D282" s="79">
        <v>0</v>
      </c>
      <c r="E282" s="79">
        <v>579</v>
      </c>
      <c r="F282" s="77" t="s">
        <v>801</v>
      </c>
    </row>
    <row r="283" spans="1:6" ht="15" x14ac:dyDescent="0.25">
      <c r="A283" s="79">
        <v>273</v>
      </c>
      <c r="B283" s="81">
        <v>16534</v>
      </c>
      <c r="C283" s="79">
        <v>150</v>
      </c>
      <c r="D283" s="79">
        <v>1</v>
      </c>
      <c r="E283" s="79">
        <v>580</v>
      </c>
      <c r="F283" s="77" t="s">
        <v>802</v>
      </c>
    </row>
    <row r="284" spans="1:6" ht="15" x14ac:dyDescent="0.25">
      <c r="A284" s="79">
        <v>274</v>
      </c>
      <c r="B284" s="81">
        <v>16534</v>
      </c>
      <c r="C284" s="79">
        <v>150</v>
      </c>
      <c r="D284" s="79">
        <v>2</v>
      </c>
      <c r="E284" s="79">
        <v>581</v>
      </c>
      <c r="F284" s="77" t="s">
        <v>803</v>
      </c>
    </row>
    <row r="285" spans="1:6" ht="15" x14ac:dyDescent="0.25">
      <c r="A285" s="79">
        <v>275</v>
      </c>
      <c r="B285" s="81">
        <v>16534</v>
      </c>
      <c r="C285" s="79">
        <v>150</v>
      </c>
      <c r="D285" s="79">
        <v>3</v>
      </c>
      <c r="E285" s="79">
        <v>582</v>
      </c>
      <c r="F285" s="77" t="s">
        <v>804</v>
      </c>
    </row>
    <row r="286" spans="1:6" ht="15" x14ac:dyDescent="0.25">
      <c r="A286" s="79">
        <v>276</v>
      </c>
      <c r="B286" s="81">
        <v>16534</v>
      </c>
      <c r="C286" s="79">
        <v>150</v>
      </c>
      <c r="D286" s="79">
        <v>4</v>
      </c>
      <c r="E286" s="79">
        <v>583</v>
      </c>
      <c r="F286" s="77" t="s">
        <v>805</v>
      </c>
    </row>
    <row r="287" spans="1:6" ht="15" x14ac:dyDescent="0.25">
      <c r="A287" s="79">
        <v>277</v>
      </c>
      <c r="B287" s="81">
        <v>16534</v>
      </c>
      <c r="C287" s="79">
        <v>150</v>
      </c>
      <c r="D287" s="79">
        <v>5</v>
      </c>
      <c r="E287" s="79">
        <v>584</v>
      </c>
      <c r="F287" s="77" t="s">
        <v>806</v>
      </c>
    </row>
    <row r="288" spans="1:6" ht="15" x14ac:dyDescent="0.25">
      <c r="A288" s="79">
        <v>278</v>
      </c>
      <c r="B288" s="81">
        <v>16534</v>
      </c>
      <c r="C288" s="79">
        <v>150</v>
      </c>
      <c r="D288" s="79">
        <v>6</v>
      </c>
      <c r="E288" s="79">
        <v>585</v>
      </c>
      <c r="F288" s="77" t="s">
        <v>807</v>
      </c>
    </row>
    <row r="289" spans="1:6" ht="15" x14ac:dyDescent="0.25">
      <c r="A289" s="79">
        <v>279</v>
      </c>
      <c r="B289" s="81">
        <v>16534</v>
      </c>
      <c r="C289" s="79">
        <v>150</v>
      </c>
      <c r="D289" s="79">
        <v>7</v>
      </c>
      <c r="E289" s="79">
        <v>586</v>
      </c>
      <c r="F289" s="77" t="s">
        <v>808</v>
      </c>
    </row>
    <row r="290" spans="1:6" ht="15" x14ac:dyDescent="0.25">
      <c r="A290" s="79">
        <v>280</v>
      </c>
      <c r="B290" s="81">
        <v>16534</v>
      </c>
      <c r="C290" s="79">
        <v>150</v>
      </c>
      <c r="D290" s="79">
        <v>8</v>
      </c>
      <c r="E290" s="79">
        <v>587</v>
      </c>
      <c r="F290" s="77" t="s">
        <v>809</v>
      </c>
    </row>
    <row r="291" spans="1:6" ht="15" x14ac:dyDescent="0.25">
      <c r="A291" s="79">
        <v>281</v>
      </c>
      <c r="B291" s="81">
        <v>16534</v>
      </c>
      <c r="C291" s="79">
        <v>150</v>
      </c>
      <c r="D291" s="79">
        <v>9</v>
      </c>
      <c r="E291" s="79">
        <v>588</v>
      </c>
      <c r="F291" s="77" t="s">
        <v>810</v>
      </c>
    </row>
    <row r="292" spans="1:6" ht="15" x14ac:dyDescent="0.25">
      <c r="A292" s="79">
        <v>282</v>
      </c>
      <c r="B292" s="81">
        <v>16534</v>
      </c>
      <c r="C292" s="79">
        <v>150</v>
      </c>
      <c r="D292" s="79">
        <v>10</v>
      </c>
      <c r="E292" s="79">
        <v>589</v>
      </c>
      <c r="F292" s="77" t="s">
        <v>811</v>
      </c>
    </row>
    <row r="293" spans="1:6" ht="15" x14ac:dyDescent="0.25">
      <c r="A293" s="79">
        <v>283</v>
      </c>
      <c r="B293" s="81">
        <v>16534</v>
      </c>
      <c r="C293" s="79">
        <v>150</v>
      </c>
      <c r="D293" s="79">
        <v>11</v>
      </c>
      <c r="E293" s="79">
        <v>590</v>
      </c>
      <c r="F293" s="77" t="s">
        <v>812</v>
      </c>
    </row>
    <row r="294" spans="1:6" ht="15" x14ac:dyDescent="0.25">
      <c r="A294" s="79">
        <v>284</v>
      </c>
      <c r="B294" s="81">
        <v>16534</v>
      </c>
      <c r="C294" s="79">
        <v>150</v>
      </c>
      <c r="D294" s="79">
        <v>12</v>
      </c>
      <c r="E294" s="79">
        <v>591</v>
      </c>
      <c r="F294" s="77" t="s">
        <v>813</v>
      </c>
    </row>
    <row r="295" spans="1:6" ht="15" x14ac:dyDescent="0.25">
      <c r="A295" s="79">
        <v>285</v>
      </c>
      <c r="B295" s="81">
        <v>16534</v>
      </c>
      <c r="C295" s="79">
        <v>150</v>
      </c>
      <c r="D295" s="79">
        <v>13</v>
      </c>
      <c r="E295" s="79">
        <v>592</v>
      </c>
      <c r="F295" s="77" t="s">
        <v>814</v>
      </c>
    </row>
    <row r="296" spans="1:6" ht="15" x14ac:dyDescent="0.25">
      <c r="A296" s="79">
        <v>286</v>
      </c>
      <c r="B296" s="81">
        <v>16534</v>
      </c>
      <c r="C296" s="79">
        <v>150</v>
      </c>
      <c r="D296" s="79">
        <v>14</v>
      </c>
      <c r="E296" s="79">
        <v>593</v>
      </c>
      <c r="F296" s="77" t="s">
        <v>815</v>
      </c>
    </row>
    <row r="297" spans="1:6" ht="15" x14ac:dyDescent="0.25">
      <c r="A297" s="79">
        <v>287</v>
      </c>
      <c r="B297" s="94">
        <v>16534</v>
      </c>
      <c r="C297" s="79">
        <v>150</v>
      </c>
      <c r="D297" s="79">
        <v>15</v>
      </c>
      <c r="E297" s="79">
        <v>594</v>
      </c>
      <c r="F297" s="77" t="s">
        <v>816</v>
      </c>
    </row>
    <row r="298" spans="1:6" ht="36.75" thickBot="1" x14ac:dyDescent="0.6">
      <c r="A298" s="96" t="s">
        <v>4</v>
      </c>
      <c r="B298" s="97"/>
      <c r="C298" s="98"/>
      <c r="D298" s="98"/>
      <c r="E298" s="98"/>
      <c r="F298" s="78"/>
    </row>
    <row r="299" spans="1:6" ht="30" x14ac:dyDescent="0.25">
      <c r="A299" s="84" t="s">
        <v>526</v>
      </c>
      <c r="B299" s="85" t="s">
        <v>527</v>
      </c>
      <c r="C299" s="86" t="s">
        <v>528</v>
      </c>
      <c r="D299" s="86" t="s">
        <v>93</v>
      </c>
      <c r="E299" s="85" t="s">
        <v>529</v>
      </c>
      <c r="F299" s="87" t="s">
        <v>530</v>
      </c>
    </row>
    <row r="300" spans="1:6" ht="15" x14ac:dyDescent="0.25">
      <c r="A300" s="79">
        <v>288</v>
      </c>
      <c r="B300" s="95">
        <v>16544</v>
      </c>
      <c r="C300" s="79">
        <v>160</v>
      </c>
      <c r="D300" s="79">
        <v>0</v>
      </c>
      <c r="E300" s="79">
        <v>595</v>
      </c>
      <c r="F300" s="77" t="s">
        <v>817</v>
      </c>
    </row>
    <row r="301" spans="1:6" ht="15" x14ac:dyDescent="0.25">
      <c r="A301" s="79">
        <v>289</v>
      </c>
      <c r="B301" s="81">
        <v>16544</v>
      </c>
      <c r="C301" s="79">
        <v>160</v>
      </c>
      <c r="D301" s="79">
        <v>1</v>
      </c>
      <c r="E301" s="79">
        <v>596</v>
      </c>
      <c r="F301" s="77" t="s">
        <v>818</v>
      </c>
    </row>
    <row r="302" spans="1:6" ht="15" x14ac:dyDescent="0.25">
      <c r="A302" s="79">
        <v>290</v>
      </c>
      <c r="B302" s="81">
        <v>16544</v>
      </c>
      <c r="C302" s="79">
        <v>160</v>
      </c>
      <c r="D302" s="79">
        <v>2</v>
      </c>
      <c r="E302" s="79">
        <v>597</v>
      </c>
      <c r="F302" s="77" t="s">
        <v>819</v>
      </c>
    </row>
    <row r="303" spans="1:6" ht="15" x14ac:dyDescent="0.25">
      <c r="A303" s="79">
        <v>291</v>
      </c>
      <c r="B303" s="81">
        <v>16544</v>
      </c>
      <c r="C303" s="79">
        <v>160</v>
      </c>
      <c r="D303" s="79">
        <v>3</v>
      </c>
      <c r="E303" s="79">
        <v>598</v>
      </c>
      <c r="F303" s="77" t="s">
        <v>820</v>
      </c>
    </row>
    <row r="304" spans="1:6" ht="15" x14ac:dyDescent="0.25">
      <c r="A304" s="79">
        <v>292</v>
      </c>
      <c r="B304" s="81">
        <v>16544</v>
      </c>
      <c r="C304" s="79">
        <v>160</v>
      </c>
      <c r="D304" s="79">
        <v>4</v>
      </c>
      <c r="E304" s="79">
        <v>599</v>
      </c>
      <c r="F304" s="77" t="s">
        <v>821</v>
      </c>
    </row>
    <row r="305" spans="1:6" ht="15" x14ac:dyDescent="0.25">
      <c r="A305" s="79">
        <v>293</v>
      </c>
      <c r="B305" s="81">
        <v>16544</v>
      </c>
      <c r="C305" s="79">
        <v>160</v>
      </c>
      <c r="D305" s="79">
        <v>5</v>
      </c>
      <c r="E305" s="79">
        <v>600</v>
      </c>
      <c r="F305" s="77" t="s">
        <v>822</v>
      </c>
    </row>
    <row r="306" spans="1:6" ht="15" x14ac:dyDescent="0.25">
      <c r="A306" s="79">
        <v>294</v>
      </c>
      <c r="B306" s="81">
        <v>16544</v>
      </c>
      <c r="C306" s="79">
        <v>160</v>
      </c>
      <c r="D306" s="79">
        <v>6</v>
      </c>
      <c r="E306" s="79">
        <v>601</v>
      </c>
      <c r="F306" s="77" t="s">
        <v>823</v>
      </c>
    </row>
    <row r="307" spans="1:6" ht="15" x14ac:dyDescent="0.25">
      <c r="A307" s="79">
        <v>295</v>
      </c>
      <c r="B307" s="81">
        <v>16544</v>
      </c>
      <c r="C307" s="79">
        <v>160</v>
      </c>
      <c r="D307" s="79">
        <v>7</v>
      </c>
      <c r="E307" s="79">
        <v>602</v>
      </c>
      <c r="F307" s="77" t="s">
        <v>824</v>
      </c>
    </row>
    <row r="308" spans="1:6" ht="15" x14ac:dyDescent="0.25">
      <c r="A308" s="79">
        <v>296</v>
      </c>
      <c r="B308" s="81">
        <v>16544</v>
      </c>
      <c r="C308" s="79">
        <v>160</v>
      </c>
      <c r="D308" s="79">
        <v>8</v>
      </c>
      <c r="E308" s="79">
        <v>603</v>
      </c>
      <c r="F308" s="77" t="s">
        <v>825</v>
      </c>
    </row>
    <row r="309" spans="1:6" ht="15" x14ac:dyDescent="0.25">
      <c r="A309" s="79">
        <v>297</v>
      </c>
      <c r="B309" s="81">
        <v>16544</v>
      </c>
      <c r="C309" s="79">
        <v>160</v>
      </c>
      <c r="D309" s="79">
        <v>9</v>
      </c>
      <c r="E309" s="79">
        <v>604</v>
      </c>
      <c r="F309" s="77" t="s">
        <v>826</v>
      </c>
    </row>
    <row r="310" spans="1:6" ht="15" x14ac:dyDescent="0.25">
      <c r="A310" s="79">
        <v>298</v>
      </c>
      <c r="B310" s="81">
        <v>16544</v>
      </c>
      <c r="C310" s="79">
        <v>160</v>
      </c>
      <c r="D310" s="79">
        <v>10</v>
      </c>
      <c r="E310" s="79">
        <v>605</v>
      </c>
      <c r="F310" s="77" t="s">
        <v>827</v>
      </c>
    </row>
    <row r="311" spans="1:6" ht="15" x14ac:dyDescent="0.25">
      <c r="A311" s="79">
        <v>299</v>
      </c>
      <c r="B311" s="81">
        <v>16544</v>
      </c>
      <c r="C311" s="79">
        <v>160</v>
      </c>
      <c r="D311" s="79">
        <v>11</v>
      </c>
      <c r="E311" s="79">
        <v>606</v>
      </c>
      <c r="F311" s="77" t="s">
        <v>828</v>
      </c>
    </row>
    <row r="312" spans="1:6" ht="15" x14ac:dyDescent="0.25">
      <c r="A312" s="79">
        <v>300</v>
      </c>
      <c r="B312" s="81">
        <v>16544</v>
      </c>
      <c r="C312" s="79">
        <v>160</v>
      </c>
      <c r="D312" s="79">
        <v>12</v>
      </c>
      <c r="E312" s="79">
        <v>607</v>
      </c>
      <c r="F312" s="77" t="s">
        <v>829</v>
      </c>
    </row>
    <row r="313" spans="1:6" ht="15" x14ac:dyDescent="0.25">
      <c r="A313" s="79">
        <v>301</v>
      </c>
      <c r="B313" s="81">
        <v>16544</v>
      </c>
      <c r="C313" s="79">
        <v>160</v>
      </c>
      <c r="D313" s="79">
        <v>13</v>
      </c>
      <c r="E313" s="79">
        <v>608</v>
      </c>
      <c r="F313" s="77" t="s">
        <v>830</v>
      </c>
    </row>
    <row r="314" spans="1:6" ht="15" x14ac:dyDescent="0.25">
      <c r="A314" s="79">
        <v>302</v>
      </c>
      <c r="B314" s="81">
        <v>16544</v>
      </c>
      <c r="C314" s="79">
        <v>160</v>
      </c>
      <c r="D314" s="79">
        <v>14</v>
      </c>
      <c r="E314" s="79">
        <v>609</v>
      </c>
      <c r="F314" s="77" t="s">
        <v>831</v>
      </c>
    </row>
    <row r="315" spans="1:6" ht="15" x14ac:dyDescent="0.25">
      <c r="A315" s="79">
        <v>303</v>
      </c>
      <c r="B315" s="81">
        <v>16544</v>
      </c>
      <c r="C315" s="79">
        <v>160</v>
      </c>
      <c r="D315" s="79">
        <v>15</v>
      </c>
      <c r="E315" s="79">
        <v>610</v>
      </c>
      <c r="F315" s="77" t="s">
        <v>832</v>
      </c>
    </row>
    <row r="316" spans="1:6" ht="15" x14ac:dyDescent="0.25">
      <c r="A316" s="79">
        <v>304</v>
      </c>
      <c r="B316" s="81">
        <v>16546</v>
      </c>
      <c r="C316" s="79">
        <v>162</v>
      </c>
      <c r="D316" s="79">
        <v>0</v>
      </c>
      <c r="E316" s="79">
        <v>611</v>
      </c>
      <c r="F316" s="77" t="s">
        <v>833</v>
      </c>
    </row>
    <row r="317" spans="1:6" ht="15" x14ac:dyDescent="0.25">
      <c r="A317" s="79">
        <v>305</v>
      </c>
      <c r="B317" s="81">
        <v>16546</v>
      </c>
      <c r="C317" s="79">
        <v>162</v>
      </c>
      <c r="D317" s="79">
        <v>1</v>
      </c>
      <c r="E317" s="79">
        <v>612</v>
      </c>
      <c r="F317" s="77" t="s">
        <v>834</v>
      </c>
    </row>
    <row r="318" spans="1:6" ht="15" x14ac:dyDescent="0.25">
      <c r="A318" s="79">
        <v>306</v>
      </c>
      <c r="B318" s="81">
        <v>16546</v>
      </c>
      <c r="C318" s="79">
        <v>162</v>
      </c>
      <c r="D318" s="79">
        <v>2</v>
      </c>
      <c r="E318" s="79">
        <v>613</v>
      </c>
      <c r="F318" s="77" t="s">
        <v>835</v>
      </c>
    </row>
    <row r="319" spans="1:6" ht="15" x14ac:dyDescent="0.25">
      <c r="A319" s="79">
        <v>307</v>
      </c>
      <c r="B319" s="81">
        <v>16546</v>
      </c>
      <c r="C319" s="79">
        <v>162</v>
      </c>
      <c r="D319" s="79">
        <v>3</v>
      </c>
      <c r="E319" s="79">
        <v>614</v>
      </c>
      <c r="F319" s="77" t="s">
        <v>836</v>
      </c>
    </row>
    <row r="320" spans="1:6" ht="15" x14ac:dyDescent="0.25">
      <c r="A320" s="79">
        <v>308</v>
      </c>
      <c r="B320" s="81">
        <v>16546</v>
      </c>
      <c r="C320" s="79">
        <v>162</v>
      </c>
      <c r="D320" s="79">
        <v>4</v>
      </c>
      <c r="E320" s="79">
        <v>615</v>
      </c>
      <c r="F320" s="77" t="s">
        <v>837</v>
      </c>
    </row>
    <row r="321" spans="1:6" ht="15" x14ac:dyDescent="0.25">
      <c r="A321" s="79">
        <v>309</v>
      </c>
      <c r="B321" s="81">
        <v>16546</v>
      </c>
      <c r="C321" s="79">
        <v>162</v>
      </c>
      <c r="D321" s="79">
        <v>5</v>
      </c>
      <c r="E321" s="79">
        <v>616</v>
      </c>
      <c r="F321" s="77" t="s">
        <v>838</v>
      </c>
    </row>
    <row r="322" spans="1:6" ht="15" x14ac:dyDescent="0.25">
      <c r="A322" s="79">
        <v>310</v>
      </c>
      <c r="B322" s="81">
        <v>16546</v>
      </c>
      <c r="C322" s="79">
        <v>162</v>
      </c>
      <c r="D322" s="79">
        <v>6</v>
      </c>
      <c r="E322" s="79">
        <v>617</v>
      </c>
      <c r="F322" s="77" t="s">
        <v>839</v>
      </c>
    </row>
    <row r="323" spans="1:6" ht="15" x14ac:dyDescent="0.25">
      <c r="A323" s="79">
        <v>311</v>
      </c>
      <c r="B323" s="81">
        <v>16546</v>
      </c>
      <c r="C323" s="79">
        <v>162</v>
      </c>
      <c r="D323" s="79">
        <v>7</v>
      </c>
      <c r="E323" s="79">
        <v>618</v>
      </c>
      <c r="F323" s="77" t="s">
        <v>840</v>
      </c>
    </row>
    <row r="324" spans="1:6" ht="15" x14ac:dyDescent="0.25">
      <c r="A324" s="79">
        <v>312</v>
      </c>
      <c r="B324" s="81">
        <v>16546</v>
      </c>
      <c r="C324" s="79">
        <v>162</v>
      </c>
      <c r="D324" s="79">
        <v>8</v>
      </c>
      <c r="E324" s="79">
        <v>619</v>
      </c>
      <c r="F324" s="77" t="s">
        <v>841</v>
      </c>
    </row>
    <row r="325" spans="1:6" ht="15" x14ac:dyDescent="0.25">
      <c r="A325" s="79">
        <v>313</v>
      </c>
      <c r="B325" s="81">
        <v>16546</v>
      </c>
      <c r="C325" s="79">
        <v>162</v>
      </c>
      <c r="D325" s="79">
        <v>9</v>
      </c>
      <c r="E325" s="79">
        <v>620</v>
      </c>
      <c r="F325" s="77" t="s">
        <v>842</v>
      </c>
    </row>
    <row r="326" spans="1:6" ht="15" x14ac:dyDescent="0.25">
      <c r="A326" s="79">
        <v>314</v>
      </c>
      <c r="B326" s="81">
        <v>16546</v>
      </c>
      <c r="C326" s="79">
        <v>162</v>
      </c>
      <c r="D326" s="79">
        <v>10</v>
      </c>
      <c r="E326" s="79">
        <v>621</v>
      </c>
      <c r="F326" s="77" t="s">
        <v>843</v>
      </c>
    </row>
    <row r="327" spans="1:6" ht="15" x14ac:dyDescent="0.25">
      <c r="A327" s="79">
        <v>315</v>
      </c>
      <c r="B327" s="81">
        <v>16546</v>
      </c>
      <c r="C327" s="79">
        <v>162</v>
      </c>
      <c r="D327" s="79">
        <v>11</v>
      </c>
      <c r="E327" s="79">
        <v>622</v>
      </c>
      <c r="F327" s="77" t="s">
        <v>844</v>
      </c>
    </row>
    <row r="328" spans="1:6" ht="15" x14ac:dyDescent="0.25">
      <c r="A328" s="79">
        <v>316</v>
      </c>
      <c r="B328" s="81">
        <v>16546</v>
      </c>
      <c r="C328" s="79">
        <v>162</v>
      </c>
      <c r="D328" s="79">
        <v>12</v>
      </c>
      <c r="E328" s="79">
        <v>623</v>
      </c>
      <c r="F328" s="77" t="s">
        <v>845</v>
      </c>
    </row>
    <row r="329" spans="1:6" ht="15" x14ac:dyDescent="0.25">
      <c r="A329" s="79">
        <v>317</v>
      </c>
      <c r="B329" s="81">
        <v>16546</v>
      </c>
      <c r="C329" s="79">
        <v>162</v>
      </c>
      <c r="D329" s="79">
        <v>13</v>
      </c>
      <c r="E329" s="79">
        <v>624</v>
      </c>
      <c r="F329" s="77" t="s">
        <v>846</v>
      </c>
    </row>
    <row r="330" spans="1:6" ht="15" x14ac:dyDescent="0.25">
      <c r="A330" s="79">
        <v>318</v>
      </c>
      <c r="B330" s="81">
        <v>16546</v>
      </c>
      <c r="C330" s="79">
        <v>162</v>
      </c>
      <c r="D330" s="79">
        <v>14</v>
      </c>
      <c r="E330" s="79">
        <v>625</v>
      </c>
      <c r="F330" s="77" t="s">
        <v>847</v>
      </c>
    </row>
    <row r="331" spans="1:6" ht="15" x14ac:dyDescent="0.25">
      <c r="A331" s="79">
        <v>319</v>
      </c>
      <c r="B331" s="81">
        <v>16546</v>
      </c>
      <c r="C331" s="79">
        <v>162</v>
      </c>
      <c r="D331" s="79">
        <v>15</v>
      </c>
      <c r="E331" s="79">
        <v>626</v>
      </c>
      <c r="F331" s="77" t="s">
        <v>848</v>
      </c>
    </row>
    <row r="332" spans="1:6" ht="15" x14ac:dyDescent="0.25">
      <c r="A332" s="79">
        <v>320</v>
      </c>
      <c r="B332" s="81">
        <v>16548</v>
      </c>
      <c r="C332" s="79">
        <v>164</v>
      </c>
      <c r="D332" s="79">
        <v>0</v>
      </c>
      <c r="E332" s="79">
        <v>627</v>
      </c>
      <c r="F332" s="77" t="s">
        <v>849</v>
      </c>
    </row>
    <row r="333" spans="1:6" ht="15" x14ac:dyDescent="0.25">
      <c r="A333" s="79">
        <v>321</v>
      </c>
      <c r="B333" s="81">
        <v>16548</v>
      </c>
      <c r="C333" s="79">
        <v>164</v>
      </c>
      <c r="D333" s="79">
        <v>1</v>
      </c>
      <c r="E333" s="79">
        <v>628</v>
      </c>
      <c r="F333" s="77" t="s">
        <v>850</v>
      </c>
    </row>
    <row r="334" spans="1:6" ht="15" x14ac:dyDescent="0.25">
      <c r="A334" s="79">
        <v>322</v>
      </c>
      <c r="B334" s="81">
        <v>16548</v>
      </c>
      <c r="C334" s="79">
        <v>164</v>
      </c>
      <c r="D334" s="79">
        <v>2</v>
      </c>
      <c r="E334" s="79">
        <v>629</v>
      </c>
      <c r="F334" s="77" t="s">
        <v>851</v>
      </c>
    </row>
    <row r="335" spans="1:6" ht="15" x14ac:dyDescent="0.25">
      <c r="A335" s="79">
        <v>323</v>
      </c>
      <c r="B335" s="81">
        <v>16548</v>
      </c>
      <c r="C335" s="79">
        <v>164</v>
      </c>
      <c r="D335" s="79">
        <v>3</v>
      </c>
      <c r="E335" s="79">
        <v>630</v>
      </c>
      <c r="F335" s="77" t="s">
        <v>852</v>
      </c>
    </row>
    <row r="336" spans="1:6" ht="15" x14ac:dyDescent="0.25">
      <c r="A336" s="79">
        <v>324</v>
      </c>
      <c r="B336" s="81">
        <v>16548</v>
      </c>
      <c r="C336" s="79">
        <v>164</v>
      </c>
      <c r="D336" s="79">
        <v>4</v>
      </c>
      <c r="E336" s="79">
        <v>631</v>
      </c>
      <c r="F336" s="77" t="s">
        <v>797</v>
      </c>
    </row>
    <row r="337" spans="1:6" ht="15" x14ac:dyDescent="0.25">
      <c r="A337" s="79">
        <v>325</v>
      </c>
      <c r="B337" s="81">
        <v>16548</v>
      </c>
      <c r="C337" s="79">
        <v>164</v>
      </c>
      <c r="D337" s="79">
        <v>5</v>
      </c>
      <c r="E337" s="79">
        <v>632</v>
      </c>
      <c r="F337" s="77" t="s">
        <v>798</v>
      </c>
    </row>
    <row r="338" spans="1:6" ht="15" x14ac:dyDescent="0.25">
      <c r="A338" s="79">
        <v>326</v>
      </c>
      <c r="B338" s="81">
        <v>16548</v>
      </c>
      <c r="C338" s="79">
        <v>164</v>
      </c>
      <c r="D338" s="79">
        <v>6</v>
      </c>
      <c r="E338" s="79">
        <v>633</v>
      </c>
      <c r="F338" s="77" t="s">
        <v>853</v>
      </c>
    </row>
    <row r="339" spans="1:6" ht="15" x14ac:dyDescent="0.25">
      <c r="A339" s="79">
        <v>327</v>
      </c>
      <c r="B339" s="81">
        <v>16548</v>
      </c>
      <c r="C339" s="79">
        <v>164</v>
      </c>
      <c r="D339" s="79">
        <v>7</v>
      </c>
      <c r="E339" s="79">
        <v>634</v>
      </c>
      <c r="F339" s="77" t="s">
        <v>854</v>
      </c>
    </row>
    <row r="340" spans="1:6" ht="15" x14ac:dyDescent="0.25">
      <c r="A340" s="79">
        <v>328</v>
      </c>
      <c r="B340" s="81">
        <v>16548</v>
      </c>
      <c r="C340" s="79">
        <v>164</v>
      </c>
      <c r="D340" s="79">
        <v>8</v>
      </c>
      <c r="E340" s="79">
        <v>635</v>
      </c>
      <c r="F340" s="77" t="s">
        <v>855</v>
      </c>
    </row>
    <row r="341" spans="1:6" ht="15" x14ac:dyDescent="0.25">
      <c r="A341" s="79">
        <v>329</v>
      </c>
      <c r="B341" s="81">
        <v>16548</v>
      </c>
      <c r="C341" s="79">
        <v>164</v>
      </c>
      <c r="D341" s="79">
        <v>9</v>
      </c>
      <c r="E341" s="79">
        <v>636</v>
      </c>
      <c r="F341" s="77" t="s">
        <v>856</v>
      </c>
    </row>
    <row r="342" spans="1:6" ht="15" x14ac:dyDescent="0.25">
      <c r="A342" s="79">
        <v>330</v>
      </c>
      <c r="B342" s="81">
        <v>16548</v>
      </c>
      <c r="C342" s="79">
        <v>164</v>
      </c>
      <c r="D342" s="79">
        <v>10</v>
      </c>
      <c r="E342" s="79">
        <v>637</v>
      </c>
      <c r="F342" s="77" t="s">
        <v>857</v>
      </c>
    </row>
    <row r="343" spans="1:6" ht="15" x14ac:dyDescent="0.25">
      <c r="A343" s="79">
        <v>331</v>
      </c>
      <c r="B343" s="81">
        <v>16548</v>
      </c>
      <c r="C343" s="79">
        <v>164</v>
      </c>
      <c r="D343" s="79">
        <v>11</v>
      </c>
      <c r="E343" s="79">
        <v>638</v>
      </c>
      <c r="F343" s="77" t="s">
        <v>788</v>
      </c>
    </row>
    <row r="344" spans="1:6" ht="15" x14ac:dyDescent="0.25">
      <c r="A344" s="79">
        <v>332</v>
      </c>
      <c r="B344" s="81">
        <v>16548</v>
      </c>
      <c r="C344" s="79">
        <v>164</v>
      </c>
      <c r="D344" s="79">
        <v>12</v>
      </c>
      <c r="E344" s="79">
        <v>639</v>
      </c>
      <c r="F344" s="77" t="s">
        <v>858</v>
      </c>
    </row>
    <row r="345" spans="1:6" ht="15" x14ac:dyDescent="0.25">
      <c r="A345" s="79">
        <v>333</v>
      </c>
      <c r="B345" s="81">
        <v>16548</v>
      </c>
      <c r="C345" s="79">
        <v>164</v>
      </c>
      <c r="D345" s="79">
        <v>13</v>
      </c>
      <c r="E345" s="79">
        <v>640</v>
      </c>
      <c r="F345" s="77" t="s">
        <v>859</v>
      </c>
    </row>
    <row r="346" spans="1:6" ht="15" x14ac:dyDescent="0.25">
      <c r="A346" s="79">
        <v>334</v>
      </c>
      <c r="B346" s="81">
        <v>16548</v>
      </c>
      <c r="C346" s="79">
        <v>164</v>
      </c>
      <c r="D346" s="79">
        <v>14</v>
      </c>
      <c r="E346" s="79">
        <v>641</v>
      </c>
      <c r="F346" s="77" t="s">
        <v>860</v>
      </c>
    </row>
    <row r="347" spans="1:6" ht="15" x14ac:dyDescent="0.25">
      <c r="A347" s="79">
        <v>335</v>
      </c>
      <c r="B347" s="81">
        <v>16548</v>
      </c>
      <c r="C347" s="79">
        <v>164</v>
      </c>
      <c r="D347" s="79">
        <v>15</v>
      </c>
      <c r="E347" s="79">
        <v>642</v>
      </c>
      <c r="F347" s="77" t="s">
        <v>861</v>
      </c>
    </row>
    <row r="348" spans="1:6" ht="15" x14ac:dyDescent="0.25">
      <c r="A348" s="79">
        <v>336</v>
      </c>
      <c r="B348" s="81">
        <v>16550</v>
      </c>
      <c r="C348" s="79">
        <v>166</v>
      </c>
      <c r="D348" s="79">
        <v>0</v>
      </c>
      <c r="E348" s="79">
        <v>643</v>
      </c>
      <c r="F348" s="77" t="s">
        <v>862</v>
      </c>
    </row>
    <row r="349" spans="1:6" ht="15" x14ac:dyDescent="0.25">
      <c r="A349" s="79">
        <v>337</v>
      </c>
      <c r="B349" s="81">
        <v>16550</v>
      </c>
      <c r="C349" s="79">
        <v>166</v>
      </c>
      <c r="D349" s="79">
        <v>1</v>
      </c>
      <c r="E349" s="79">
        <v>644</v>
      </c>
      <c r="F349" s="77" t="s">
        <v>810</v>
      </c>
    </row>
    <row r="350" spans="1:6" ht="15" x14ac:dyDescent="0.25">
      <c r="A350" s="79">
        <v>338</v>
      </c>
      <c r="B350" s="81">
        <v>16550</v>
      </c>
      <c r="C350" s="79">
        <v>166</v>
      </c>
      <c r="D350" s="79">
        <v>2</v>
      </c>
      <c r="E350" s="79">
        <v>645</v>
      </c>
      <c r="F350" s="77" t="s">
        <v>811</v>
      </c>
    </row>
    <row r="351" spans="1:6" ht="15" x14ac:dyDescent="0.25">
      <c r="A351" s="79">
        <v>339</v>
      </c>
      <c r="B351" s="81">
        <v>16550</v>
      </c>
      <c r="C351" s="79">
        <v>166</v>
      </c>
      <c r="D351" s="79">
        <v>3</v>
      </c>
      <c r="E351" s="79">
        <v>646</v>
      </c>
      <c r="F351" s="77" t="s">
        <v>812</v>
      </c>
    </row>
    <row r="352" spans="1:6" ht="15" x14ac:dyDescent="0.25">
      <c r="A352" s="79">
        <v>340</v>
      </c>
      <c r="B352" s="81">
        <v>16550</v>
      </c>
      <c r="C352" s="79">
        <v>166</v>
      </c>
      <c r="D352" s="79">
        <v>4</v>
      </c>
      <c r="E352" s="79">
        <v>647</v>
      </c>
      <c r="F352" s="77" t="s">
        <v>813</v>
      </c>
    </row>
    <row r="353" spans="1:6" ht="15" x14ac:dyDescent="0.25">
      <c r="A353" s="79">
        <v>341</v>
      </c>
      <c r="B353" s="81">
        <v>16550</v>
      </c>
      <c r="C353" s="79">
        <v>166</v>
      </c>
      <c r="D353" s="79">
        <v>5</v>
      </c>
      <c r="E353" s="79">
        <v>648</v>
      </c>
      <c r="F353" s="77" t="s">
        <v>814</v>
      </c>
    </row>
    <row r="354" spans="1:6" ht="15" x14ac:dyDescent="0.25">
      <c r="A354" s="79">
        <v>342</v>
      </c>
      <c r="B354" s="81">
        <v>16550</v>
      </c>
      <c r="C354" s="79">
        <v>166</v>
      </c>
      <c r="D354" s="79">
        <v>6</v>
      </c>
      <c r="E354" s="79">
        <v>649</v>
      </c>
      <c r="F354" s="77" t="s">
        <v>815</v>
      </c>
    </row>
    <row r="355" spans="1:6" ht="15" x14ac:dyDescent="0.25">
      <c r="A355" s="79">
        <v>343</v>
      </c>
      <c r="B355" s="81">
        <v>16550</v>
      </c>
      <c r="C355" s="79">
        <v>166</v>
      </c>
      <c r="D355" s="79">
        <v>7</v>
      </c>
      <c r="E355" s="79">
        <v>650</v>
      </c>
      <c r="F355" s="77" t="s">
        <v>816</v>
      </c>
    </row>
    <row r="356" spans="1:6" ht="15" x14ac:dyDescent="0.25">
      <c r="A356" s="79">
        <v>344</v>
      </c>
      <c r="B356" s="81">
        <v>16550</v>
      </c>
      <c r="C356" s="79">
        <v>166</v>
      </c>
      <c r="D356" s="79">
        <v>8</v>
      </c>
      <c r="E356" s="79">
        <v>651</v>
      </c>
      <c r="F356" s="77" t="s">
        <v>863</v>
      </c>
    </row>
    <row r="357" spans="1:6" ht="15" x14ac:dyDescent="0.25">
      <c r="A357" s="79">
        <v>345</v>
      </c>
      <c r="B357" s="81">
        <v>16550</v>
      </c>
      <c r="C357" s="79">
        <v>166</v>
      </c>
      <c r="D357" s="79">
        <v>9</v>
      </c>
      <c r="E357" s="79">
        <v>652</v>
      </c>
      <c r="F357" s="77" t="s">
        <v>864</v>
      </c>
    </row>
    <row r="358" spans="1:6" ht="15" x14ac:dyDescent="0.25">
      <c r="A358" s="79">
        <v>346</v>
      </c>
      <c r="B358" s="81">
        <v>16550</v>
      </c>
      <c r="C358" s="79">
        <v>166</v>
      </c>
      <c r="D358" s="79">
        <v>10</v>
      </c>
      <c r="E358" s="79">
        <v>653</v>
      </c>
      <c r="F358" s="77" t="s">
        <v>865</v>
      </c>
    </row>
    <row r="359" spans="1:6" ht="15" x14ac:dyDescent="0.25">
      <c r="A359" s="79">
        <v>347</v>
      </c>
      <c r="B359" s="81">
        <v>16550</v>
      </c>
      <c r="C359" s="79">
        <v>166</v>
      </c>
      <c r="D359" s="79">
        <v>11</v>
      </c>
      <c r="E359" s="79">
        <v>654</v>
      </c>
      <c r="F359" s="77" t="s">
        <v>866</v>
      </c>
    </row>
    <row r="360" spans="1:6" ht="15" x14ac:dyDescent="0.25">
      <c r="A360" s="79">
        <v>348</v>
      </c>
      <c r="B360" s="81">
        <v>16550</v>
      </c>
      <c r="C360" s="79">
        <v>166</v>
      </c>
      <c r="D360" s="79">
        <v>12</v>
      </c>
      <c r="E360" s="79">
        <v>655</v>
      </c>
      <c r="F360" s="77" t="s">
        <v>867</v>
      </c>
    </row>
    <row r="361" spans="1:6" ht="15" x14ac:dyDescent="0.25">
      <c r="A361" s="79">
        <v>349</v>
      </c>
      <c r="B361" s="81">
        <v>16550</v>
      </c>
      <c r="C361" s="79">
        <v>166</v>
      </c>
      <c r="D361" s="79">
        <v>13</v>
      </c>
      <c r="E361" s="79">
        <v>656</v>
      </c>
      <c r="F361" s="77" t="s">
        <v>806</v>
      </c>
    </row>
    <row r="362" spans="1:6" ht="15" x14ac:dyDescent="0.25">
      <c r="A362" s="79">
        <v>350</v>
      </c>
      <c r="B362" s="81">
        <v>16550</v>
      </c>
      <c r="C362" s="79">
        <v>166</v>
      </c>
      <c r="D362" s="79">
        <v>14</v>
      </c>
      <c r="E362" s="79">
        <v>657</v>
      </c>
      <c r="F362" s="77" t="s">
        <v>807</v>
      </c>
    </row>
    <row r="363" spans="1:6" ht="15" x14ac:dyDescent="0.25">
      <c r="A363" s="79">
        <v>351</v>
      </c>
      <c r="B363" s="81">
        <v>16550</v>
      </c>
      <c r="C363" s="79">
        <v>166</v>
      </c>
      <c r="D363" s="79">
        <v>15</v>
      </c>
      <c r="E363" s="79">
        <v>658</v>
      </c>
      <c r="F363" s="77" t="s">
        <v>808</v>
      </c>
    </row>
    <row r="364" spans="1:6" ht="15" x14ac:dyDescent="0.25">
      <c r="A364" s="79">
        <v>352</v>
      </c>
      <c r="B364" s="81">
        <v>16552</v>
      </c>
      <c r="C364" s="79">
        <v>168</v>
      </c>
      <c r="D364" s="79">
        <v>0</v>
      </c>
      <c r="E364" s="79">
        <v>659</v>
      </c>
      <c r="F364" s="77" t="s">
        <v>868</v>
      </c>
    </row>
    <row r="365" spans="1:6" ht="15" x14ac:dyDescent="0.25">
      <c r="A365" s="79">
        <v>353</v>
      </c>
      <c r="B365" s="81">
        <v>16552</v>
      </c>
      <c r="C365" s="79">
        <v>168</v>
      </c>
      <c r="D365" s="79">
        <v>1</v>
      </c>
      <c r="E365" s="79">
        <v>660</v>
      </c>
      <c r="F365" s="77" t="s">
        <v>869</v>
      </c>
    </row>
    <row r="366" spans="1:6" ht="15" x14ac:dyDescent="0.25">
      <c r="A366" s="79">
        <v>354</v>
      </c>
      <c r="B366" s="81">
        <v>16552</v>
      </c>
      <c r="C366" s="79">
        <v>168</v>
      </c>
      <c r="D366" s="79">
        <v>2</v>
      </c>
      <c r="E366" s="79">
        <v>661</v>
      </c>
      <c r="F366" s="77" t="s">
        <v>870</v>
      </c>
    </row>
    <row r="367" spans="1:6" ht="15" x14ac:dyDescent="0.25">
      <c r="A367" s="79">
        <v>355</v>
      </c>
      <c r="B367" s="81">
        <v>16552</v>
      </c>
      <c r="C367" s="79">
        <v>168</v>
      </c>
      <c r="D367" s="79">
        <v>3</v>
      </c>
      <c r="E367" s="79">
        <v>662</v>
      </c>
      <c r="F367" s="77" t="s">
        <v>871</v>
      </c>
    </row>
    <row r="368" spans="1:6" ht="15" x14ac:dyDescent="0.25">
      <c r="A368" s="79">
        <v>356</v>
      </c>
      <c r="B368" s="81">
        <v>16552</v>
      </c>
      <c r="C368" s="79">
        <v>168</v>
      </c>
      <c r="D368" s="79">
        <v>4</v>
      </c>
      <c r="E368" s="79">
        <v>663</v>
      </c>
      <c r="F368" s="77" t="s">
        <v>872</v>
      </c>
    </row>
    <row r="369" spans="1:6" ht="15" x14ac:dyDescent="0.25">
      <c r="A369" s="79">
        <v>357</v>
      </c>
      <c r="B369" s="81">
        <v>16552</v>
      </c>
      <c r="C369" s="79">
        <v>168</v>
      </c>
      <c r="D369" s="79">
        <v>5</v>
      </c>
      <c r="E369" s="79">
        <v>664</v>
      </c>
      <c r="F369" s="77" t="s">
        <v>873</v>
      </c>
    </row>
    <row r="370" spans="1:6" ht="15" x14ac:dyDescent="0.25">
      <c r="A370" s="79">
        <v>358</v>
      </c>
      <c r="B370" s="81">
        <v>16552</v>
      </c>
      <c r="C370" s="79">
        <v>168</v>
      </c>
      <c r="D370" s="79">
        <v>6</v>
      </c>
      <c r="E370" s="79">
        <v>665</v>
      </c>
      <c r="F370" s="77" t="s">
        <v>874</v>
      </c>
    </row>
    <row r="371" spans="1:6" ht="15" x14ac:dyDescent="0.25">
      <c r="A371" s="79">
        <v>359</v>
      </c>
      <c r="B371" s="81">
        <v>16552</v>
      </c>
      <c r="C371" s="79">
        <v>168</v>
      </c>
      <c r="D371" s="79">
        <v>7</v>
      </c>
      <c r="E371" s="79">
        <v>666</v>
      </c>
      <c r="F371" s="77" t="s">
        <v>875</v>
      </c>
    </row>
    <row r="372" spans="1:6" ht="15" x14ac:dyDescent="0.25">
      <c r="A372" s="79">
        <v>360</v>
      </c>
      <c r="B372" s="81">
        <v>16552</v>
      </c>
      <c r="C372" s="79">
        <v>168</v>
      </c>
      <c r="D372" s="79">
        <v>8</v>
      </c>
      <c r="E372" s="79">
        <v>667</v>
      </c>
      <c r="F372" s="77" t="s">
        <v>876</v>
      </c>
    </row>
    <row r="373" spans="1:6" ht="15" x14ac:dyDescent="0.25">
      <c r="A373" s="79">
        <v>361</v>
      </c>
      <c r="B373" s="81">
        <v>16552</v>
      </c>
      <c r="C373" s="79">
        <v>168</v>
      </c>
      <c r="D373" s="79">
        <v>9</v>
      </c>
      <c r="E373" s="79">
        <v>668</v>
      </c>
      <c r="F373" s="77" t="s">
        <v>877</v>
      </c>
    </row>
    <row r="374" spans="1:6" ht="15" x14ac:dyDescent="0.25">
      <c r="A374" s="79">
        <v>362</v>
      </c>
      <c r="B374" s="81">
        <v>16552</v>
      </c>
      <c r="C374" s="79">
        <v>168</v>
      </c>
      <c r="D374" s="79">
        <v>10</v>
      </c>
      <c r="E374" s="79">
        <v>669</v>
      </c>
      <c r="F374" s="77" t="s">
        <v>878</v>
      </c>
    </row>
    <row r="375" spans="1:6" ht="15" x14ac:dyDescent="0.25">
      <c r="A375" s="79">
        <v>363</v>
      </c>
      <c r="B375" s="81">
        <v>16552</v>
      </c>
      <c r="C375" s="79">
        <v>168</v>
      </c>
      <c r="D375" s="79">
        <v>11</v>
      </c>
      <c r="E375" s="79">
        <v>670</v>
      </c>
      <c r="F375" s="77" t="s">
        <v>879</v>
      </c>
    </row>
    <row r="376" spans="1:6" ht="15" x14ac:dyDescent="0.25">
      <c r="A376" s="79">
        <v>364</v>
      </c>
      <c r="B376" s="81">
        <v>16552</v>
      </c>
      <c r="C376" s="79">
        <v>168</v>
      </c>
      <c r="D376" s="79">
        <v>12</v>
      </c>
      <c r="E376" s="79">
        <v>671</v>
      </c>
      <c r="F376" s="77" t="s">
        <v>880</v>
      </c>
    </row>
    <row r="377" spans="1:6" ht="15" x14ac:dyDescent="0.25">
      <c r="A377" s="79">
        <v>365</v>
      </c>
      <c r="B377" s="81">
        <v>16552</v>
      </c>
      <c r="C377" s="79">
        <v>168</v>
      </c>
      <c r="D377" s="79">
        <v>13</v>
      </c>
      <c r="E377" s="79">
        <v>672</v>
      </c>
      <c r="F377" s="77" t="s">
        <v>881</v>
      </c>
    </row>
    <row r="378" spans="1:6" ht="15" x14ac:dyDescent="0.25">
      <c r="A378" s="79">
        <v>366</v>
      </c>
      <c r="B378" s="81">
        <v>16552</v>
      </c>
      <c r="C378" s="79">
        <v>168</v>
      </c>
      <c r="D378" s="79">
        <v>14</v>
      </c>
      <c r="E378" s="79">
        <v>673</v>
      </c>
      <c r="F378" s="77" t="s">
        <v>882</v>
      </c>
    </row>
    <row r="379" spans="1:6" ht="15" x14ac:dyDescent="0.25">
      <c r="A379" s="79">
        <v>367</v>
      </c>
      <c r="B379" s="81">
        <v>16552</v>
      </c>
      <c r="C379" s="79">
        <v>168</v>
      </c>
      <c r="D379" s="79">
        <v>15</v>
      </c>
      <c r="E379" s="79">
        <v>674</v>
      </c>
      <c r="F379" s="77" t="s">
        <v>883</v>
      </c>
    </row>
    <row r="380" spans="1:6" ht="15" x14ac:dyDescent="0.25">
      <c r="A380" s="79">
        <v>368</v>
      </c>
      <c r="B380" s="81">
        <v>16554</v>
      </c>
      <c r="C380" s="79">
        <v>170</v>
      </c>
      <c r="D380" s="79">
        <v>0</v>
      </c>
      <c r="E380" s="79">
        <v>675</v>
      </c>
      <c r="F380" s="77" t="s">
        <v>884</v>
      </c>
    </row>
    <row r="381" spans="1:6" ht="15" x14ac:dyDescent="0.25">
      <c r="A381" s="79">
        <v>369</v>
      </c>
      <c r="B381" s="81">
        <v>16554</v>
      </c>
      <c r="C381" s="79">
        <v>170</v>
      </c>
      <c r="D381" s="79">
        <v>1</v>
      </c>
      <c r="E381" s="79">
        <v>676</v>
      </c>
      <c r="F381" s="77" t="s">
        <v>885</v>
      </c>
    </row>
    <row r="382" spans="1:6" ht="15" x14ac:dyDescent="0.25">
      <c r="A382" s="79">
        <v>370</v>
      </c>
      <c r="B382" s="81">
        <v>16554</v>
      </c>
      <c r="C382" s="79">
        <v>170</v>
      </c>
      <c r="D382" s="79">
        <v>2</v>
      </c>
      <c r="E382" s="79">
        <v>677</v>
      </c>
      <c r="F382" s="77" t="s">
        <v>886</v>
      </c>
    </row>
    <row r="383" spans="1:6" ht="15" x14ac:dyDescent="0.25">
      <c r="A383" s="79">
        <v>371</v>
      </c>
      <c r="B383" s="81">
        <v>16554</v>
      </c>
      <c r="C383" s="79">
        <v>170</v>
      </c>
      <c r="D383" s="79">
        <v>3</v>
      </c>
      <c r="E383" s="79">
        <v>678</v>
      </c>
      <c r="F383" s="77" t="s">
        <v>887</v>
      </c>
    </row>
    <row r="384" spans="1:6" ht="15" x14ac:dyDescent="0.25">
      <c r="A384" s="79">
        <v>372</v>
      </c>
      <c r="B384" s="81">
        <v>16554</v>
      </c>
      <c r="C384" s="79">
        <v>170</v>
      </c>
      <c r="D384" s="79">
        <v>4</v>
      </c>
      <c r="E384" s="79">
        <v>679</v>
      </c>
      <c r="F384" s="77" t="s">
        <v>888</v>
      </c>
    </row>
    <row r="385" spans="1:6" ht="15" x14ac:dyDescent="0.25">
      <c r="A385" s="79">
        <v>373</v>
      </c>
      <c r="B385" s="81">
        <v>16554</v>
      </c>
      <c r="C385" s="79">
        <v>170</v>
      </c>
      <c r="D385" s="79">
        <v>5</v>
      </c>
      <c r="E385" s="79">
        <v>680</v>
      </c>
      <c r="F385" s="77" t="s">
        <v>889</v>
      </c>
    </row>
    <row r="386" spans="1:6" ht="15" x14ac:dyDescent="0.25">
      <c r="A386" s="79">
        <v>374</v>
      </c>
      <c r="B386" s="81">
        <v>16554</v>
      </c>
      <c r="C386" s="79">
        <v>170</v>
      </c>
      <c r="D386" s="79">
        <v>6</v>
      </c>
      <c r="E386" s="79">
        <v>681</v>
      </c>
      <c r="F386" s="77" t="s">
        <v>890</v>
      </c>
    </row>
    <row r="387" spans="1:6" ht="15" x14ac:dyDescent="0.25">
      <c r="A387" s="79">
        <v>375</v>
      </c>
      <c r="B387" s="81">
        <v>16554</v>
      </c>
      <c r="C387" s="79">
        <v>170</v>
      </c>
      <c r="D387" s="79">
        <v>7</v>
      </c>
      <c r="E387" s="79">
        <v>682</v>
      </c>
      <c r="F387" s="77" t="s">
        <v>891</v>
      </c>
    </row>
    <row r="388" spans="1:6" ht="15" x14ac:dyDescent="0.25">
      <c r="A388" s="79">
        <v>376</v>
      </c>
      <c r="B388" s="81">
        <v>16554</v>
      </c>
      <c r="C388" s="79">
        <v>170</v>
      </c>
      <c r="D388" s="79">
        <v>8</v>
      </c>
      <c r="E388" s="79">
        <v>683</v>
      </c>
      <c r="F388" s="77" t="s">
        <v>892</v>
      </c>
    </row>
    <row r="389" spans="1:6" ht="15" x14ac:dyDescent="0.25">
      <c r="A389" s="79">
        <v>377</v>
      </c>
      <c r="B389" s="81">
        <v>16554</v>
      </c>
      <c r="C389" s="79">
        <v>170</v>
      </c>
      <c r="D389" s="79">
        <v>9</v>
      </c>
      <c r="E389" s="79">
        <v>684</v>
      </c>
      <c r="F389" s="77" t="s">
        <v>893</v>
      </c>
    </row>
    <row r="390" spans="1:6" ht="15" x14ac:dyDescent="0.25">
      <c r="A390" s="79">
        <v>378</v>
      </c>
      <c r="B390" s="81">
        <v>16554</v>
      </c>
      <c r="C390" s="79">
        <v>170</v>
      </c>
      <c r="D390" s="79">
        <v>10</v>
      </c>
      <c r="E390" s="79">
        <v>685</v>
      </c>
      <c r="F390" s="77" t="s">
        <v>894</v>
      </c>
    </row>
    <row r="391" spans="1:6" ht="15" x14ac:dyDescent="0.25">
      <c r="A391" s="79">
        <v>379</v>
      </c>
      <c r="B391" s="81">
        <v>16554</v>
      </c>
      <c r="C391" s="79">
        <v>170</v>
      </c>
      <c r="D391" s="79">
        <v>11</v>
      </c>
      <c r="E391" s="79">
        <v>686</v>
      </c>
      <c r="F391" s="77" t="s">
        <v>895</v>
      </c>
    </row>
    <row r="392" spans="1:6" ht="15" x14ac:dyDescent="0.25">
      <c r="A392" s="79">
        <v>380</v>
      </c>
      <c r="B392" s="81">
        <v>16554</v>
      </c>
      <c r="C392" s="79">
        <v>170</v>
      </c>
      <c r="D392" s="79">
        <v>12</v>
      </c>
      <c r="E392" s="79">
        <v>687</v>
      </c>
      <c r="F392" s="77" t="s">
        <v>896</v>
      </c>
    </row>
    <row r="393" spans="1:6" ht="15" x14ac:dyDescent="0.25">
      <c r="A393" s="79">
        <v>381</v>
      </c>
      <c r="B393" s="81">
        <v>16554</v>
      </c>
      <c r="C393" s="79">
        <v>170</v>
      </c>
      <c r="D393" s="79">
        <v>13</v>
      </c>
      <c r="E393" s="79">
        <v>688</v>
      </c>
      <c r="F393" s="77" t="s">
        <v>897</v>
      </c>
    </row>
    <row r="394" spans="1:6" ht="15" x14ac:dyDescent="0.25">
      <c r="A394" s="79">
        <v>382</v>
      </c>
      <c r="B394" s="81">
        <v>16554</v>
      </c>
      <c r="C394" s="79">
        <v>170</v>
      </c>
      <c r="D394" s="79">
        <v>14</v>
      </c>
      <c r="E394" s="79">
        <v>689</v>
      </c>
      <c r="F394" s="77" t="s">
        <v>898</v>
      </c>
    </row>
    <row r="395" spans="1:6" ht="15" x14ac:dyDescent="0.25">
      <c r="A395" s="79">
        <v>383</v>
      </c>
      <c r="B395" s="94">
        <v>16554</v>
      </c>
      <c r="C395" s="79">
        <v>170</v>
      </c>
      <c r="D395" s="79">
        <v>15</v>
      </c>
      <c r="E395" s="79">
        <v>690</v>
      </c>
      <c r="F395" s="77" t="s">
        <v>899</v>
      </c>
    </row>
    <row r="396" spans="1:6" ht="36.75" thickBot="1" x14ac:dyDescent="0.6">
      <c r="A396" s="96" t="s">
        <v>5</v>
      </c>
      <c r="B396" s="97"/>
      <c r="C396" s="98"/>
      <c r="D396" s="98"/>
      <c r="E396" s="98"/>
      <c r="F396" s="78"/>
    </row>
    <row r="397" spans="1:6" ht="30" x14ac:dyDescent="0.25">
      <c r="A397" s="84" t="s">
        <v>526</v>
      </c>
      <c r="B397" s="85" t="s">
        <v>527</v>
      </c>
      <c r="C397" s="86" t="s">
        <v>528</v>
      </c>
      <c r="D397" s="86" t="s">
        <v>93</v>
      </c>
      <c r="E397" s="85" t="s">
        <v>529</v>
      </c>
      <c r="F397" s="87" t="s">
        <v>530</v>
      </c>
    </row>
    <row r="398" spans="1:6" ht="15" x14ac:dyDescent="0.25">
      <c r="A398" s="79">
        <v>384</v>
      </c>
      <c r="B398" s="95">
        <v>16564</v>
      </c>
      <c r="C398" s="79">
        <v>180</v>
      </c>
      <c r="D398" s="79">
        <v>0</v>
      </c>
      <c r="E398" s="79">
        <v>691</v>
      </c>
      <c r="F398" s="77" t="s">
        <v>900</v>
      </c>
    </row>
    <row r="399" spans="1:6" ht="15" x14ac:dyDescent="0.25">
      <c r="A399" s="79">
        <v>385</v>
      </c>
      <c r="B399" s="81">
        <v>16564</v>
      </c>
      <c r="C399" s="79">
        <v>180</v>
      </c>
      <c r="D399" s="79">
        <v>1</v>
      </c>
      <c r="E399" s="79">
        <v>692</v>
      </c>
      <c r="F399" s="77" t="s">
        <v>901</v>
      </c>
    </row>
    <row r="400" spans="1:6" ht="15" x14ac:dyDescent="0.25">
      <c r="A400" s="79">
        <v>386</v>
      </c>
      <c r="B400" s="81">
        <v>16564</v>
      </c>
      <c r="C400" s="79">
        <v>180</v>
      </c>
      <c r="D400" s="79">
        <v>2</v>
      </c>
      <c r="E400" s="79">
        <v>693</v>
      </c>
      <c r="F400" s="77" t="s">
        <v>902</v>
      </c>
    </row>
    <row r="401" spans="1:6" ht="15" x14ac:dyDescent="0.25">
      <c r="A401" s="79">
        <v>387</v>
      </c>
      <c r="B401" s="81">
        <v>16564</v>
      </c>
      <c r="C401" s="79">
        <v>180</v>
      </c>
      <c r="D401" s="79">
        <v>3</v>
      </c>
      <c r="E401" s="79">
        <v>694</v>
      </c>
      <c r="F401" s="77" t="s">
        <v>903</v>
      </c>
    </row>
    <row r="402" spans="1:6" ht="15" x14ac:dyDescent="0.25">
      <c r="A402" s="79">
        <v>388</v>
      </c>
      <c r="B402" s="81">
        <v>16564</v>
      </c>
      <c r="C402" s="79">
        <v>180</v>
      </c>
      <c r="D402" s="79">
        <v>4</v>
      </c>
      <c r="E402" s="79">
        <v>695</v>
      </c>
      <c r="F402" s="77" t="s">
        <v>904</v>
      </c>
    </row>
    <row r="403" spans="1:6" ht="15" x14ac:dyDescent="0.25">
      <c r="A403" s="79">
        <v>389</v>
      </c>
      <c r="B403" s="81">
        <v>16564</v>
      </c>
      <c r="C403" s="79">
        <v>180</v>
      </c>
      <c r="D403" s="79">
        <v>5</v>
      </c>
      <c r="E403" s="79">
        <v>696</v>
      </c>
      <c r="F403" s="77" t="s">
        <v>905</v>
      </c>
    </row>
    <row r="404" spans="1:6" ht="15" x14ac:dyDescent="0.25">
      <c r="A404" s="79">
        <v>390</v>
      </c>
      <c r="B404" s="81">
        <v>16564</v>
      </c>
      <c r="C404" s="79">
        <v>180</v>
      </c>
      <c r="D404" s="79">
        <v>6</v>
      </c>
      <c r="E404" s="79">
        <v>697</v>
      </c>
      <c r="F404" s="77" t="s">
        <v>906</v>
      </c>
    </row>
    <row r="405" spans="1:6" ht="15" x14ac:dyDescent="0.25">
      <c r="A405" s="79">
        <v>391</v>
      </c>
      <c r="B405" s="81">
        <v>16564</v>
      </c>
      <c r="C405" s="79">
        <v>180</v>
      </c>
      <c r="D405" s="79">
        <v>7</v>
      </c>
      <c r="E405" s="79">
        <v>698</v>
      </c>
      <c r="F405" s="77" t="s">
        <v>907</v>
      </c>
    </row>
    <row r="406" spans="1:6" ht="15" x14ac:dyDescent="0.25">
      <c r="A406" s="79">
        <v>392</v>
      </c>
      <c r="B406" s="81">
        <v>16564</v>
      </c>
      <c r="C406" s="79">
        <v>180</v>
      </c>
      <c r="D406" s="79">
        <v>8</v>
      </c>
      <c r="E406" s="79">
        <v>699</v>
      </c>
      <c r="F406" s="77" t="s">
        <v>908</v>
      </c>
    </row>
    <row r="407" spans="1:6" ht="15" x14ac:dyDescent="0.25">
      <c r="A407" s="79">
        <v>393</v>
      </c>
      <c r="B407" s="81">
        <v>16564</v>
      </c>
      <c r="C407" s="79">
        <v>180</v>
      </c>
      <c r="D407" s="79">
        <v>9</v>
      </c>
      <c r="E407" s="79">
        <v>700</v>
      </c>
      <c r="F407" s="77" t="s">
        <v>909</v>
      </c>
    </row>
    <row r="408" spans="1:6" ht="15" x14ac:dyDescent="0.25">
      <c r="A408" s="79">
        <v>394</v>
      </c>
      <c r="B408" s="81">
        <v>16564</v>
      </c>
      <c r="C408" s="79">
        <v>180</v>
      </c>
      <c r="D408" s="79">
        <v>10</v>
      </c>
      <c r="E408" s="79">
        <v>701</v>
      </c>
      <c r="F408" s="77" t="s">
        <v>910</v>
      </c>
    </row>
    <row r="409" spans="1:6" ht="15" x14ac:dyDescent="0.25">
      <c r="A409" s="79">
        <v>395</v>
      </c>
      <c r="B409" s="81">
        <v>16564</v>
      </c>
      <c r="C409" s="79">
        <v>180</v>
      </c>
      <c r="D409" s="79">
        <v>11</v>
      </c>
      <c r="E409" s="79">
        <v>702</v>
      </c>
      <c r="F409" s="77" t="s">
        <v>911</v>
      </c>
    </row>
    <row r="410" spans="1:6" ht="15" x14ac:dyDescent="0.25">
      <c r="A410" s="79">
        <v>396</v>
      </c>
      <c r="B410" s="81">
        <v>16564</v>
      </c>
      <c r="C410" s="79">
        <v>180</v>
      </c>
      <c r="D410" s="79">
        <v>12</v>
      </c>
      <c r="E410" s="79">
        <v>703</v>
      </c>
      <c r="F410" s="77" t="s">
        <v>912</v>
      </c>
    </row>
    <row r="411" spans="1:6" ht="15" x14ac:dyDescent="0.25">
      <c r="A411" s="79">
        <v>397</v>
      </c>
      <c r="B411" s="81">
        <v>16564</v>
      </c>
      <c r="C411" s="79">
        <v>180</v>
      </c>
      <c r="D411" s="79">
        <v>13</v>
      </c>
      <c r="E411" s="79">
        <v>704</v>
      </c>
      <c r="F411" s="77" t="s">
        <v>913</v>
      </c>
    </row>
    <row r="412" spans="1:6" ht="15" x14ac:dyDescent="0.25">
      <c r="A412" s="79">
        <v>398</v>
      </c>
      <c r="B412" s="81">
        <v>16564</v>
      </c>
      <c r="C412" s="79">
        <v>180</v>
      </c>
      <c r="D412" s="79">
        <v>14</v>
      </c>
      <c r="E412" s="79">
        <v>705</v>
      </c>
      <c r="F412" s="77" t="s">
        <v>914</v>
      </c>
    </row>
    <row r="413" spans="1:6" ht="15" x14ac:dyDescent="0.25">
      <c r="A413" s="79">
        <v>399</v>
      </c>
      <c r="B413" s="81">
        <v>16564</v>
      </c>
      <c r="C413" s="79">
        <v>180</v>
      </c>
      <c r="D413" s="79">
        <v>15</v>
      </c>
      <c r="E413" s="79">
        <v>706</v>
      </c>
      <c r="F413" s="77" t="s">
        <v>915</v>
      </c>
    </row>
    <row r="414" spans="1:6" ht="15" x14ac:dyDescent="0.25">
      <c r="A414" s="79">
        <v>400</v>
      </c>
      <c r="B414" s="81">
        <v>16566</v>
      </c>
      <c r="C414" s="79">
        <v>182</v>
      </c>
      <c r="D414" s="79">
        <v>0</v>
      </c>
      <c r="E414" s="79">
        <v>707</v>
      </c>
      <c r="F414" s="77" t="s">
        <v>916</v>
      </c>
    </row>
    <row r="415" spans="1:6" ht="15" x14ac:dyDescent="0.25">
      <c r="A415" s="79">
        <v>401</v>
      </c>
      <c r="B415" s="81">
        <v>16566</v>
      </c>
      <c r="C415" s="79">
        <v>182</v>
      </c>
      <c r="D415" s="79">
        <v>1</v>
      </c>
      <c r="E415" s="79">
        <v>708</v>
      </c>
      <c r="F415" s="77" t="s">
        <v>917</v>
      </c>
    </row>
    <row r="416" spans="1:6" ht="15" x14ac:dyDescent="0.25">
      <c r="A416" s="79">
        <v>402</v>
      </c>
      <c r="B416" s="81">
        <v>16566</v>
      </c>
      <c r="C416" s="79">
        <v>182</v>
      </c>
      <c r="D416" s="79">
        <v>2</v>
      </c>
      <c r="E416" s="79">
        <v>709</v>
      </c>
      <c r="F416" s="77" t="s">
        <v>918</v>
      </c>
    </row>
    <row r="417" spans="1:6" ht="15" x14ac:dyDescent="0.25">
      <c r="A417" s="79">
        <v>403</v>
      </c>
      <c r="B417" s="81">
        <v>16566</v>
      </c>
      <c r="C417" s="79">
        <v>182</v>
      </c>
      <c r="D417" s="79">
        <v>3</v>
      </c>
      <c r="E417" s="79">
        <v>710</v>
      </c>
      <c r="F417" s="77" t="s">
        <v>919</v>
      </c>
    </row>
    <row r="418" spans="1:6" ht="15" x14ac:dyDescent="0.25">
      <c r="A418" s="79">
        <v>404</v>
      </c>
      <c r="B418" s="81">
        <v>16566</v>
      </c>
      <c r="C418" s="79">
        <v>182</v>
      </c>
      <c r="D418" s="79">
        <v>4</v>
      </c>
      <c r="E418" s="79">
        <v>711</v>
      </c>
      <c r="F418" s="77" t="s">
        <v>920</v>
      </c>
    </row>
    <row r="419" spans="1:6" ht="15" x14ac:dyDescent="0.25">
      <c r="A419" s="79">
        <v>405</v>
      </c>
      <c r="B419" s="81">
        <v>16566</v>
      </c>
      <c r="C419" s="79">
        <v>182</v>
      </c>
      <c r="D419" s="79">
        <v>5</v>
      </c>
      <c r="E419" s="79">
        <v>712</v>
      </c>
      <c r="F419" s="77" t="s">
        <v>921</v>
      </c>
    </row>
    <row r="420" spans="1:6" ht="15" x14ac:dyDescent="0.25">
      <c r="A420" s="79">
        <v>406</v>
      </c>
      <c r="B420" s="81">
        <v>16566</v>
      </c>
      <c r="C420" s="79">
        <v>182</v>
      </c>
      <c r="D420" s="79">
        <v>6</v>
      </c>
      <c r="E420" s="79">
        <v>713</v>
      </c>
      <c r="F420" s="77" t="s">
        <v>922</v>
      </c>
    </row>
    <row r="421" spans="1:6" ht="15" x14ac:dyDescent="0.25">
      <c r="A421" s="79">
        <v>407</v>
      </c>
      <c r="B421" s="81">
        <v>16566</v>
      </c>
      <c r="C421" s="79">
        <v>182</v>
      </c>
      <c r="D421" s="79">
        <v>7</v>
      </c>
      <c r="E421" s="79">
        <v>714</v>
      </c>
      <c r="F421" s="77" t="s">
        <v>923</v>
      </c>
    </row>
    <row r="422" spans="1:6" ht="15" x14ac:dyDescent="0.25">
      <c r="A422" s="79">
        <v>408</v>
      </c>
      <c r="B422" s="81">
        <v>16566</v>
      </c>
      <c r="C422" s="79">
        <v>182</v>
      </c>
      <c r="D422" s="79">
        <v>8</v>
      </c>
      <c r="E422" s="79">
        <v>715</v>
      </c>
      <c r="F422" s="77" t="s">
        <v>924</v>
      </c>
    </row>
    <row r="423" spans="1:6" ht="15" x14ac:dyDescent="0.25">
      <c r="A423" s="79">
        <v>409</v>
      </c>
      <c r="B423" s="81">
        <v>16566</v>
      </c>
      <c r="C423" s="79">
        <v>182</v>
      </c>
      <c r="D423" s="79">
        <v>9</v>
      </c>
      <c r="E423" s="79">
        <v>716</v>
      </c>
      <c r="F423" s="77" t="s">
        <v>925</v>
      </c>
    </row>
    <row r="424" spans="1:6" ht="15" x14ac:dyDescent="0.25">
      <c r="A424" s="79">
        <v>410</v>
      </c>
      <c r="B424" s="81">
        <v>16566</v>
      </c>
      <c r="C424" s="79">
        <v>182</v>
      </c>
      <c r="D424" s="79">
        <v>10</v>
      </c>
      <c r="E424" s="79">
        <v>717</v>
      </c>
      <c r="F424" s="77" t="s">
        <v>926</v>
      </c>
    </row>
    <row r="425" spans="1:6" ht="15" x14ac:dyDescent="0.25">
      <c r="A425" s="79">
        <v>411</v>
      </c>
      <c r="B425" s="81">
        <v>16566</v>
      </c>
      <c r="C425" s="79">
        <v>182</v>
      </c>
      <c r="D425" s="79">
        <v>11</v>
      </c>
      <c r="E425" s="79">
        <v>718</v>
      </c>
      <c r="F425" s="77" t="s">
        <v>927</v>
      </c>
    </row>
    <row r="426" spans="1:6" ht="15" x14ac:dyDescent="0.25">
      <c r="A426" s="79">
        <v>412</v>
      </c>
      <c r="B426" s="81">
        <v>16566</v>
      </c>
      <c r="C426" s="79">
        <v>182</v>
      </c>
      <c r="D426" s="79">
        <v>12</v>
      </c>
      <c r="E426" s="79">
        <v>719</v>
      </c>
      <c r="F426" s="77" t="s">
        <v>928</v>
      </c>
    </row>
    <row r="427" spans="1:6" ht="15" x14ac:dyDescent="0.25">
      <c r="A427" s="79">
        <v>413</v>
      </c>
      <c r="B427" s="81">
        <v>16566</v>
      </c>
      <c r="C427" s="79">
        <v>182</v>
      </c>
      <c r="D427" s="79">
        <v>13</v>
      </c>
      <c r="E427" s="79">
        <v>720</v>
      </c>
      <c r="F427" s="77" t="s">
        <v>929</v>
      </c>
    </row>
    <row r="428" spans="1:6" ht="15" x14ac:dyDescent="0.25">
      <c r="A428" s="79">
        <v>414</v>
      </c>
      <c r="B428" s="81">
        <v>16566</v>
      </c>
      <c r="C428" s="79">
        <v>182</v>
      </c>
      <c r="D428" s="79">
        <v>14</v>
      </c>
      <c r="E428" s="79">
        <v>721</v>
      </c>
      <c r="F428" s="77" t="s">
        <v>930</v>
      </c>
    </row>
    <row r="429" spans="1:6" ht="15" x14ac:dyDescent="0.25">
      <c r="A429" s="79">
        <v>415</v>
      </c>
      <c r="B429" s="81">
        <v>16566</v>
      </c>
      <c r="C429" s="79">
        <v>182</v>
      </c>
      <c r="D429" s="79">
        <v>15</v>
      </c>
      <c r="E429" s="79">
        <v>722</v>
      </c>
      <c r="F429" s="77" t="s">
        <v>931</v>
      </c>
    </row>
    <row r="430" spans="1:6" ht="15" x14ac:dyDescent="0.25">
      <c r="A430" s="79">
        <v>416</v>
      </c>
      <c r="B430" s="81">
        <v>16568</v>
      </c>
      <c r="C430" s="79">
        <v>184</v>
      </c>
      <c r="D430" s="79">
        <v>0</v>
      </c>
      <c r="E430" s="79">
        <v>723</v>
      </c>
      <c r="F430" s="77" t="s">
        <v>932</v>
      </c>
    </row>
    <row r="431" spans="1:6" ht="15" x14ac:dyDescent="0.25">
      <c r="A431" s="79">
        <v>417</v>
      </c>
      <c r="B431" s="81">
        <v>16568</v>
      </c>
      <c r="C431" s="79">
        <v>184</v>
      </c>
      <c r="D431" s="79">
        <v>1</v>
      </c>
      <c r="E431" s="79">
        <v>724</v>
      </c>
      <c r="F431" s="77" t="s">
        <v>933</v>
      </c>
    </row>
    <row r="432" spans="1:6" ht="15" x14ac:dyDescent="0.25">
      <c r="A432" s="79">
        <v>418</v>
      </c>
      <c r="B432" s="81">
        <v>16568</v>
      </c>
      <c r="C432" s="79">
        <v>184</v>
      </c>
      <c r="D432" s="79">
        <v>2</v>
      </c>
      <c r="E432" s="79">
        <v>725</v>
      </c>
      <c r="F432" s="77" t="s">
        <v>934</v>
      </c>
    </row>
    <row r="433" spans="1:6" ht="15" x14ac:dyDescent="0.25">
      <c r="A433" s="79">
        <v>419</v>
      </c>
      <c r="B433" s="81">
        <v>16568</v>
      </c>
      <c r="C433" s="79">
        <v>184</v>
      </c>
      <c r="D433" s="79">
        <v>3</v>
      </c>
      <c r="E433" s="79">
        <v>726</v>
      </c>
      <c r="F433" s="77" t="s">
        <v>935</v>
      </c>
    </row>
    <row r="434" spans="1:6" ht="15" x14ac:dyDescent="0.25">
      <c r="A434" s="79">
        <v>420</v>
      </c>
      <c r="B434" s="81">
        <v>16568</v>
      </c>
      <c r="C434" s="79">
        <v>184</v>
      </c>
      <c r="D434" s="79">
        <v>4</v>
      </c>
      <c r="E434" s="79">
        <v>727</v>
      </c>
      <c r="F434" s="77" t="s">
        <v>936</v>
      </c>
    </row>
    <row r="435" spans="1:6" ht="15" x14ac:dyDescent="0.25">
      <c r="A435" s="79">
        <v>421</v>
      </c>
      <c r="B435" s="81">
        <v>16568</v>
      </c>
      <c r="C435" s="79">
        <v>184</v>
      </c>
      <c r="D435" s="79">
        <v>5</v>
      </c>
      <c r="E435" s="79">
        <v>728</v>
      </c>
      <c r="F435" s="77" t="s">
        <v>937</v>
      </c>
    </row>
    <row r="436" spans="1:6" ht="15" x14ac:dyDescent="0.25">
      <c r="A436" s="79">
        <v>422</v>
      </c>
      <c r="B436" s="81">
        <v>16568</v>
      </c>
      <c r="C436" s="79">
        <v>184</v>
      </c>
      <c r="D436" s="79">
        <v>6</v>
      </c>
      <c r="E436" s="79">
        <v>729</v>
      </c>
      <c r="F436" s="77" t="s">
        <v>938</v>
      </c>
    </row>
    <row r="437" spans="1:6" ht="15" x14ac:dyDescent="0.25">
      <c r="A437" s="79">
        <v>423</v>
      </c>
      <c r="B437" s="81">
        <v>16568</v>
      </c>
      <c r="C437" s="79">
        <v>184</v>
      </c>
      <c r="D437" s="79">
        <v>7</v>
      </c>
      <c r="E437" s="79">
        <v>730</v>
      </c>
      <c r="F437" s="77" t="s">
        <v>939</v>
      </c>
    </row>
    <row r="438" spans="1:6" ht="15" x14ac:dyDescent="0.25">
      <c r="A438" s="79">
        <v>424</v>
      </c>
      <c r="B438" s="81">
        <v>16568</v>
      </c>
      <c r="C438" s="79">
        <v>184</v>
      </c>
      <c r="D438" s="79">
        <v>8</v>
      </c>
      <c r="E438" s="79">
        <v>731</v>
      </c>
      <c r="F438" s="77" t="s">
        <v>940</v>
      </c>
    </row>
    <row r="439" spans="1:6" ht="15" x14ac:dyDescent="0.25">
      <c r="A439" s="79">
        <v>425</v>
      </c>
      <c r="B439" s="81">
        <v>16568</v>
      </c>
      <c r="C439" s="79">
        <v>184</v>
      </c>
      <c r="D439" s="79">
        <v>9</v>
      </c>
      <c r="E439" s="79">
        <v>732</v>
      </c>
      <c r="F439" s="77" t="s">
        <v>941</v>
      </c>
    </row>
    <row r="440" spans="1:6" ht="15" x14ac:dyDescent="0.25">
      <c r="A440" s="79">
        <v>426</v>
      </c>
      <c r="B440" s="81">
        <v>16568</v>
      </c>
      <c r="C440" s="79">
        <v>184</v>
      </c>
      <c r="D440" s="79">
        <v>10</v>
      </c>
      <c r="E440" s="79">
        <v>733</v>
      </c>
      <c r="F440" s="77" t="s">
        <v>942</v>
      </c>
    </row>
    <row r="441" spans="1:6" ht="15" x14ac:dyDescent="0.25">
      <c r="A441" s="79">
        <v>427</v>
      </c>
      <c r="B441" s="81">
        <v>16568</v>
      </c>
      <c r="C441" s="79">
        <v>184</v>
      </c>
      <c r="D441" s="79">
        <v>11</v>
      </c>
      <c r="E441" s="79">
        <v>734</v>
      </c>
      <c r="F441" s="77" t="s">
        <v>943</v>
      </c>
    </row>
    <row r="442" spans="1:6" ht="15" x14ac:dyDescent="0.25">
      <c r="A442" s="79">
        <v>428</v>
      </c>
      <c r="B442" s="81">
        <v>16568</v>
      </c>
      <c r="C442" s="79">
        <v>184</v>
      </c>
      <c r="D442" s="79">
        <v>12</v>
      </c>
      <c r="E442" s="79">
        <v>735</v>
      </c>
      <c r="F442" s="77" t="s">
        <v>944</v>
      </c>
    </row>
    <row r="443" spans="1:6" ht="15" x14ac:dyDescent="0.25">
      <c r="A443" s="79">
        <v>429</v>
      </c>
      <c r="B443" s="81">
        <v>16568</v>
      </c>
      <c r="C443" s="79">
        <v>184</v>
      </c>
      <c r="D443" s="79">
        <v>13</v>
      </c>
      <c r="E443" s="79">
        <v>736</v>
      </c>
      <c r="F443" s="77" t="s">
        <v>945</v>
      </c>
    </row>
    <row r="444" spans="1:6" ht="15" x14ac:dyDescent="0.25">
      <c r="A444" s="79">
        <v>430</v>
      </c>
      <c r="B444" s="81">
        <v>16568</v>
      </c>
      <c r="C444" s="79">
        <v>184</v>
      </c>
      <c r="D444" s="79">
        <v>14</v>
      </c>
      <c r="E444" s="79">
        <v>737</v>
      </c>
      <c r="F444" s="77" t="s">
        <v>946</v>
      </c>
    </row>
    <row r="445" spans="1:6" ht="15" x14ac:dyDescent="0.25">
      <c r="A445" s="79">
        <v>431</v>
      </c>
      <c r="B445" s="81">
        <v>16568</v>
      </c>
      <c r="C445" s="79">
        <v>184</v>
      </c>
      <c r="D445" s="79">
        <v>15</v>
      </c>
      <c r="E445" s="79">
        <v>738</v>
      </c>
      <c r="F445" s="77" t="s">
        <v>947</v>
      </c>
    </row>
    <row r="446" spans="1:6" ht="15" x14ac:dyDescent="0.25">
      <c r="A446" s="79">
        <v>432</v>
      </c>
      <c r="B446" s="81">
        <v>16570</v>
      </c>
      <c r="C446" s="79">
        <v>186</v>
      </c>
      <c r="D446" s="79">
        <v>0</v>
      </c>
      <c r="E446" s="79">
        <v>739</v>
      </c>
      <c r="F446" s="77" t="s">
        <v>948</v>
      </c>
    </row>
    <row r="447" spans="1:6" ht="15" x14ac:dyDescent="0.25">
      <c r="A447" s="79">
        <v>433</v>
      </c>
      <c r="B447" s="81">
        <v>16570</v>
      </c>
      <c r="C447" s="79">
        <v>186</v>
      </c>
      <c r="D447" s="79">
        <v>1</v>
      </c>
      <c r="E447" s="79">
        <v>740</v>
      </c>
      <c r="F447" s="77" t="s">
        <v>949</v>
      </c>
    </row>
    <row r="448" spans="1:6" ht="15" x14ac:dyDescent="0.25">
      <c r="A448" s="79">
        <v>434</v>
      </c>
      <c r="B448" s="81">
        <v>16570</v>
      </c>
      <c r="C448" s="79">
        <v>186</v>
      </c>
      <c r="D448" s="79">
        <v>2</v>
      </c>
      <c r="E448" s="79">
        <v>741</v>
      </c>
      <c r="F448" s="77" t="s">
        <v>950</v>
      </c>
    </row>
    <row r="449" spans="1:6" ht="15" x14ac:dyDescent="0.25">
      <c r="A449" s="79">
        <v>435</v>
      </c>
      <c r="B449" s="81">
        <v>16570</v>
      </c>
      <c r="C449" s="79">
        <v>186</v>
      </c>
      <c r="D449" s="79">
        <v>3</v>
      </c>
      <c r="E449" s="79">
        <v>742</v>
      </c>
      <c r="F449" s="77" t="s">
        <v>951</v>
      </c>
    </row>
    <row r="450" spans="1:6" ht="15" x14ac:dyDescent="0.25">
      <c r="A450" s="79">
        <v>436</v>
      </c>
      <c r="B450" s="81">
        <v>16570</v>
      </c>
      <c r="C450" s="79">
        <v>186</v>
      </c>
      <c r="D450" s="79">
        <v>4</v>
      </c>
      <c r="E450" s="79">
        <v>743</v>
      </c>
      <c r="F450" s="77" t="s">
        <v>952</v>
      </c>
    </row>
    <row r="451" spans="1:6" ht="15" x14ac:dyDescent="0.25">
      <c r="A451" s="79">
        <v>437</v>
      </c>
      <c r="B451" s="81">
        <v>16570</v>
      </c>
      <c r="C451" s="79">
        <v>186</v>
      </c>
      <c r="D451" s="79">
        <v>5</v>
      </c>
      <c r="E451" s="79">
        <v>744</v>
      </c>
      <c r="F451" s="77" t="s">
        <v>953</v>
      </c>
    </row>
    <row r="452" spans="1:6" ht="15" x14ac:dyDescent="0.25">
      <c r="A452" s="79">
        <v>438</v>
      </c>
      <c r="B452" s="81">
        <v>16570</v>
      </c>
      <c r="C452" s="79">
        <v>186</v>
      </c>
      <c r="D452" s="79">
        <v>6</v>
      </c>
      <c r="E452" s="79">
        <v>745</v>
      </c>
      <c r="F452" s="77" t="s">
        <v>954</v>
      </c>
    </row>
    <row r="453" spans="1:6" ht="15" x14ac:dyDescent="0.25">
      <c r="A453" s="79">
        <v>439</v>
      </c>
      <c r="B453" s="81">
        <v>16570</v>
      </c>
      <c r="C453" s="79">
        <v>186</v>
      </c>
      <c r="D453" s="79">
        <v>7</v>
      </c>
      <c r="E453" s="79">
        <v>746</v>
      </c>
      <c r="F453" s="77" t="s">
        <v>955</v>
      </c>
    </row>
    <row r="454" spans="1:6" ht="15" x14ac:dyDescent="0.25">
      <c r="A454" s="79">
        <v>440</v>
      </c>
      <c r="B454" s="81">
        <v>16570</v>
      </c>
      <c r="C454" s="79">
        <v>186</v>
      </c>
      <c r="D454" s="79">
        <v>8</v>
      </c>
      <c r="E454" s="79">
        <v>747</v>
      </c>
      <c r="F454" s="77" t="s">
        <v>956</v>
      </c>
    </row>
    <row r="455" spans="1:6" ht="15" x14ac:dyDescent="0.25">
      <c r="A455" s="79">
        <v>441</v>
      </c>
      <c r="B455" s="81">
        <v>16570</v>
      </c>
      <c r="C455" s="79">
        <v>186</v>
      </c>
      <c r="D455" s="79">
        <v>9</v>
      </c>
      <c r="E455" s="79">
        <v>748</v>
      </c>
      <c r="F455" s="77" t="s">
        <v>957</v>
      </c>
    </row>
    <row r="456" spans="1:6" ht="15" x14ac:dyDescent="0.25">
      <c r="A456" s="79">
        <v>442</v>
      </c>
      <c r="B456" s="81">
        <v>16570</v>
      </c>
      <c r="C456" s="79">
        <v>186</v>
      </c>
      <c r="D456" s="79">
        <v>10</v>
      </c>
      <c r="E456" s="79">
        <v>749</v>
      </c>
      <c r="F456" s="77" t="s">
        <v>958</v>
      </c>
    </row>
    <row r="457" spans="1:6" ht="15" x14ac:dyDescent="0.25">
      <c r="A457" s="79">
        <v>443</v>
      </c>
      <c r="B457" s="81">
        <v>16570</v>
      </c>
      <c r="C457" s="79">
        <v>186</v>
      </c>
      <c r="D457" s="79">
        <v>11</v>
      </c>
      <c r="E457" s="79">
        <v>750</v>
      </c>
      <c r="F457" s="77" t="s">
        <v>959</v>
      </c>
    </row>
    <row r="458" spans="1:6" ht="15" x14ac:dyDescent="0.25">
      <c r="A458" s="79">
        <v>444</v>
      </c>
      <c r="B458" s="81">
        <v>16570</v>
      </c>
      <c r="C458" s="79">
        <v>186</v>
      </c>
      <c r="D458" s="79">
        <v>12</v>
      </c>
      <c r="E458" s="79">
        <v>751</v>
      </c>
      <c r="F458" s="77" t="s">
        <v>960</v>
      </c>
    </row>
    <row r="459" spans="1:6" ht="15" x14ac:dyDescent="0.25">
      <c r="A459" s="79">
        <v>445</v>
      </c>
      <c r="B459" s="81">
        <v>16570</v>
      </c>
      <c r="C459" s="79">
        <v>186</v>
      </c>
      <c r="D459" s="79">
        <v>13</v>
      </c>
      <c r="E459" s="79">
        <v>752</v>
      </c>
      <c r="F459" s="77" t="s">
        <v>961</v>
      </c>
    </row>
    <row r="460" spans="1:6" ht="15" x14ac:dyDescent="0.25">
      <c r="A460" s="79">
        <v>446</v>
      </c>
      <c r="B460" s="81">
        <v>16570</v>
      </c>
      <c r="C460" s="79">
        <v>186</v>
      </c>
      <c r="D460" s="79">
        <v>14</v>
      </c>
      <c r="E460" s="79">
        <v>753</v>
      </c>
      <c r="F460" s="77" t="s">
        <v>962</v>
      </c>
    </row>
    <row r="461" spans="1:6" ht="15" x14ac:dyDescent="0.25">
      <c r="A461" s="79">
        <v>447</v>
      </c>
      <c r="B461" s="81">
        <v>16570</v>
      </c>
      <c r="C461" s="79">
        <v>186</v>
      </c>
      <c r="D461" s="79">
        <v>15</v>
      </c>
      <c r="E461" s="79">
        <v>754</v>
      </c>
      <c r="F461" s="77" t="s">
        <v>963</v>
      </c>
    </row>
    <row r="462" spans="1:6" ht="15" x14ac:dyDescent="0.25">
      <c r="A462" s="79">
        <v>448</v>
      </c>
      <c r="B462" s="81">
        <v>16572</v>
      </c>
      <c r="C462" s="79">
        <v>188</v>
      </c>
      <c r="D462" s="79">
        <v>0</v>
      </c>
      <c r="E462" s="79">
        <v>755</v>
      </c>
      <c r="F462" s="77" t="s">
        <v>964</v>
      </c>
    </row>
    <row r="463" spans="1:6" ht="15" x14ac:dyDescent="0.25">
      <c r="A463" s="79">
        <v>449</v>
      </c>
      <c r="B463" s="81">
        <v>16572</v>
      </c>
      <c r="C463" s="79">
        <v>188</v>
      </c>
      <c r="D463" s="79">
        <v>1</v>
      </c>
      <c r="E463" s="79">
        <v>756</v>
      </c>
      <c r="F463" s="77" t="s">
        <v>965</v>
      </c>
    </row>
    <row r="464" spans="1:6" ht="15" x14ac:dyDescent="0.25">
      <c r="A464" s="79">
        <v>450</v>
      </c>
      <c r="B464" s="81">
        <v>16572</v>
      </c>
      <c r="C464" s="79">
        <v>188</v>
      </c>
      <c r="D464" s="79">
        <v>2</v>
      </c>
      <c r="E464" s="79">
        <v>757</v>
      </c>
      <c r="F464" s="77" t="s">
        <v>966</v>
      </c>
    </row>
    <row r="465" spans="1:6" ht="15" x14ac:dyDescent="0.25">
      <c r="A465" s="79">
        <v>451</v>
      </c>
      <c r="B465" s="81">
        <v>16572</v>
      </c>
      <c r="C465" s="79">
        <v>188</v>
      </c>
      <c r="D465" s="79">
        <v>3</v>
      </c>
      <c r="E465" s="79">
        <v>758</v>
      </c>
      <c r="F465" s="77" t="s">
        <v>967</v>
      </c>
    </row>
    <row r="466" spans="1:6" ht="15" x14ac:dyDescent="0.25">
      <c r="A466" s="79">
        <v>452</v>
      </c>
      <c r="B466" s="81">
        <v>16572</v>
      </c>
      <c r="C466" s="79">
        <v>188</v>
      </c>
      <c r="D466" s="79">
        <v>4</v>
      </c>
      <c r="E466" s="79">
        <v>759</v>
      </c>
      <c r="F466" s="77" t="s">
        <v>968</v>
      </c>
    </row>
    <row r="467" spans="1:6" ht="15" x14ac:dyDescent="0.25">
      <c r="A467" s="79">
        <v>453</v>
      </c>
      <c r="B467" s="81">
        <v>16572</v>
      </c>
      <c r="C467" s="79">
        <v>188</v>
      </c>
      <c r="D467" s="79">
        <v>5</v>
      </c>
      <c r="E467" s="79">
        <v>760</v>
      </c>
      <c r="F467" s="77" t="s">
        <v>969</v>
      </c>
    </row>
    <row r="468" spans="1:6" ht="15" x14ac:dyDescent="0.25">
      <c r="A468" s="79">
        <v>454</v>
      </c>
      <c r="B468" s="81">
        <v>16572</v>
      </c>
      <c r="C468" s="79">
        <v>188</v>
      </c>
      <c r="D468" s="79">
        <v>6</v>
      </c>
      <c r="E468" s="79">
        <v>761</v>
      </c>
      <c r="F468" s="77" t="s">
        <v>970</v>
      </c>
    </row>
    <row r="469" spans="1:6" ht="15" x14ac:dyDescent="0.25">
      <c r="A469" s="79">
        <v>455</v>
      </c>
      <c r="B469" s="81">
        <v>16572</v>
      </c>
      <c r="C469" s="79">
        <v>188</v>
      </c>
      <c r="D469" s="79">
        <v>7</v>
      </c>
      <c r="E469" s="79">
        <v>762</v>
      </c>
      <c r="F469" s="77" t="s">
        <v>971</v>
      </c>
    </row>
    <row r="470" spans="1:6" ht="15" x14ac:dyDescent="0.25">
      <c r="A470" s="79">
        <v>456</v>
      </c>
      <c r="B470" s="81">
        <v>16572</v>
      </c>
      <c r="C470" s="79">
        <v>188</v>
      </c>
      <c r="D470" s="79">
        <v>8</v>
      </c>
      <c r="E470" s="79">
        <v>763</v>
      </c>
      <c r="F470" s="77" t="s">
        <v>972</v>
      </c>
    </row>
    <row r="471" spans="1:6" ht="15" x14ac:dyDescent="0.25">
      <c r="A471" s="79">
        <v>457</v>
      </c>
      <c r="B471" s="81">
        <v>16572</v>
      </c>
      <c r="C471" s="79">
        <v>188</v>
      </c>
      <c r="D471" s="79">
        <v>9</v>
      </c>
      <c r="E471" s="79">
        <v>764</v>
      </c>
      <c r="F471" s="77" t="s">
        <v>973</v>
      </c>
    </row>
    <row r="472" spans="1:6" ht="15" x14ac:dyDescent="0.25">
      <c r="A472" s="79">
        <v>458</v>
      </c>
      <c r="B472" s="81">
        <v>16572</v>
      </c>
      <c r="C472" s="79">
        <v>188</v>
      </c>
      <c r="D472" s="79">
        <v>10</v>
      </c>
      <c r="E472" s="79">
        <v>765</v>
      </c>
      <c r="F472" s="77" t="s">
        <v>974</v>
      </c>
    </row>
    <row r="473" spans="1:6" ht="15" x14ac:dyDescent="0.25">
      <c r="A473" s="79">
        <v>459</v>
      </c>
      <c r="B473" s="81">
        <v>16572</v>
      </c>
      <c r="C473" s="79">
        <v>188</v>
      </c>
      <c r="D473" s="79">
        <v>11</v>
      </c>
      <c r="E473" s="79">
        <v>766</v>
      </c>
      <c r="F473" s="77" t="s">
        <v>975</v>
      </c>
    </row>
    <row r="474" spans="1:6" ht="15" x14ac:dyDescent="0.25">
      <c r="A474" s="79">
        <v>460</v>
      </c>
      <c r="B474" s="81">
        <v>16572</v>
      </c>
      <c r="C474" s="79">
        <v>188</v>
      </c>
      <c r="D474" s="79">
        <v>12</v>
      </c>
      <c r="E474" s="79">
        <v>767</v>
      </c>
      <c r="F474" s="77" t="s">
        <v>976</v>
      </c>
    </row>
    <row r="475" spans="1:6" ht="15" x14ac:dyDescent="0.25">
      <c r="A475" s="79">
        <v>461</v>
      </c>
      <c r="B475" s="81">
        <v>16572</v>
      </c>
      <c r="C475" s="79">
        <v>188</v>
      </c>
      <c r="D475" s="79">
        <v>13</v>
      </c>
      <c r="E475" s="79">
        <v>768</v>
      </c>
      <c r="F475" s="77" t="s">
        <v>977</v>
      </c>
    </row>
    <row r="476" spans="1:6" ht="15" x14ac:dyDescent="0.25">
      <c r="A476" s="79">
        <v>462</v>
      </c>
      <c r="B476" s="81">
        <v>16572</v>
      </c>
      <c r="C476" s="79">
        <v>188</v>
      </c>
      <c r="D476" s="79">
        <v>14</v>
      </c>
      <c r="E476" s="79">
        <v>769</v>
      </c>
      <c r="F476" s="77" t="s">
        <v>978</v>
      </c>
    </row>
    <row r="477" spans="1:6" ht="15" x14ac:dyDescent="0.25">
      <c r="A477" s="79">
        <v>463</v>
      </c>
      <c r="B477" s="81">
        <v>16572</v>
      </c>
      <c r="C477" s="79">
        <v>188</v>
      </c>
      <c r="D477" s="79">
        <v>15</v>
      </c>
      <c r="E477" s="79">
        <v>770</v>
      </c>
      <c r="F477" s="77" t="s">
        <v>979</v>
      </c>
    </row>
    <row r="478" spans="1:6" ht="15" x14ac:dyDescent="0.25">
      <c r="A478" s="79">
        <v>464</v>
      </c>
      <c r="B478" s="81">
        <v>16574</v>
      </c>
      <c r="C478" s="79">
        <v>190</v>
      </c>
      <c r="D478" s="79">
        <v>0</v>
      </c>
      <c r="E478" s="79">
        <v>771</v>
      </c>
      <c r="F478" s="77" t="s">
        <v>980</v>
      </c>
    </row>
    <row r="479" spans="1:6" ht="15" x14ac:dyDescent="0.25">
      <c r="A479" s="79">
        <v>465</v>
      </c>
      <c r="B479" s="81">
        <v>16574</v>
      </c>
      <c r="C479" s="79">
        <v>190</v>
      </c>
      <c r="D479" s="79">
        <v>1</v>
      </c>
      <c r="E479" s="79">
        <v>772</v>
      </c>
      <c r="F479" s="77" t="s">
        <v>981</v>
      </c>
    </row>
    <row r="480" spans="1:6" ht="15" x14ac:dyDescent="0.25">
      <c r="A480" s="79">
        <v>466</v>
      </c>
      <c r="B480" s="81">
        <v>16574</v>
      </c>
      <c r="C480" s="79">
        <v>190</v>
      </c>
      <c r="D480" s="79">
        <v>2</v>
      </c>
      <c r="E480" s="79">
        <v>773</v>
      </c>
      <c r="F480" s="77" t="s">
        <v>982</v>
      </c>
    </row>
    <row r="481" spans="1:6" ht="15" x14ac:dyDescent="0.25">
      <c r="A481" s="79">
        <v>467</v>
      </c>
      <c r="B481" s="81">
        <v>16574</v>
      </c>
      <c r="C481" s="79">
        <v>190</v>
      </c>
      <c r="D481" s="79">
        <v>3</v>
      </c>
      <c r="E481" s="79">
        <v>774</v>
      </c>
      <c r="F481" s="77" t="s">
        <v>983</v>
      </c>
    </row>
    <row r="482" spans="1:6" ht="15" x14ac:dyDescent="0.25">
      <c r="A482" s="79">
        <v>468</v>
      </c>
      <c r="B482" s="81">
        <v>16574</v>
      </c>
      <c r="C482" s="79">
        <v>190</v>
      </c>
      <c r="D482" s="79">
        <v>4</v>
      </c>
      <c r="E482" s="79">
        <v>775</v>
      </c>
      <c r="F482" s="77" t="s">
        <v>984</v>
      </c>
    </row>
    <row r="483" spans="1:6" ht="15" x14ac:dyDescent="0.25">
      <c r="A483" s="79">
        <v>469</v>
      </c>
      <c r="B483" s="81">
        <v>16574</v>
      </c>
      <c r="C483" s="79">
        <v>190</v>
      </c>
      <c r="D483" s="79">
        <v>5</v>
      </c>
      <c r="E483" s="79">
        <v>776</v>
      </c>
      <c r="F483" s="77" t="s">
        <v>985</v>
      </c>
    </row>
    <row r="484" spans="1:6" ht="15" x14ac:dyDescent="0.25">
      <c r="A484" s="79">
        <v>470</v>
      </c>
      <c r="B484" s="81">
        <v>16574</v>
      </c>
      <c r="C484" s="79">
        <v>190</v>
      </c>
      <c r="D484" s="79">
        <v>6</v>
      </c>
      <c r="E484" s="79">
        <v>777</v>
      </c>
      <c r="F484" s="77" t="s">
        <v>986</v>
      </c>
    </row>
    <row r="485" spans="1:6" ht="15" x14ac:dyDescent="0.25">
      <c r="A485" s="79">
        <v>471</v>
      </c>
      <c r="B485" s="81">
        <v>16574</v>
      </c>
      <c r="C485" s="79">
        <v>190</v>
      </c>
      <c r="D485" s="79">
        <v>7</v>
      </c>
      <c r="E485" s="79">
        <v>778</v>
      </c>
      <c r="F485" s="77" t="s">
        <v>987</v>
      </c>
    </row>
    <row r="486" spans="1:6" ht="15" x14ac:dyDescent="0.25">
      <c r="A486" s="79">
        <v>472</v>
      </c>
      <c r="B486" s="81">
        <v>16574</v>
      </c>
      <c r="C486" s="79">
        <v>190</v>
      </c>
      <c r="D486" s="79">
        <v>8</v>
      </c>
      <c r="E486" s="79">
        <v>779</v>
      </c>
      <c r="F486" s="77" t="s">
        <v>988</v>
      </c>
    </row>
    <row r="487" spans="1:6" ht="15" x14ac:dyDescent="0.25">
      <c r="A487" s="79">
        <v>473</v>
      </c>
      <c r="B487" s="81">
        <v>16574</v>
      </c>
      <c r="C487" s="79">
        <v>190</v>
      </c>
      <c r="D487" s="79">
        <v>9</v>
      </c>
      <c r="E487" s="79">
        <v>780</v>
      </c>
      <c r="F487" s="77" t="s">
        <v>989</v>
      </c>
    </row>
    <row r="488" spans="1:6" ht="15" x14ac:dyDescent="0.25">
      <c r="A488" s="79">
        <v>474</v>
      </c>
      <c r="B488" s="81">
        <v>16574</v>
      </c>
      <c r="C488" s="79">
        <v>190</v>
      </c>
      <c r="D488" s="79">
        <v>10</v>
      </c>
      <c r="E488" s="79">
        <v>781</v>
      </c>
      <c r="F488" s="77" t="s">
        <v>990</v>
      </c>
    </row>
    <row r="489" spans="1:6" ht="15" x14ac:dyDescent="0.25">
      <c r="A489" s="79">
        <v>475</v>
      </c>
      <c r="B489" s="81">
        <v>16574</v>
      </c>
      <c r="C489" s="79">
        <v>190</v>
      </c>
      <c r="D489" s="79">
        <v>11</v>
      </c>
      <c r="E489" s="79">
        <v>782</v>
      </c>
      <c r="F489" s="77" t="s">
        <v>991</v>
      </c>
    </row>
    <row r="490" spans="1:6" ht="15" x14ac:dyDescent="0.25">
      <c r="A490" s="79">
        <v>476</v>
      </c>
      <c r="B490" s="81">
        <v>16574</v>
      </c>
      <c r="C490" s="79">
        <v>190</v>
      </c>
      <c r="D490" s="79">
        <v>12</v>
      </c>
      <c r="E490" s="79">
        <v>783</v>
      </c>
      <c r="F490" s="77" t="s">
        <v>992</v>
      </c>
    </row>
    <row r="491" spans="1:6" ht="15" x14ac:dyDescent="0.25">
      <c r="A491" s="79">
        <v>477</v>
      </c>
      <c r="B491" s="81">
        <v>16574</v>
      </c>
      <c r="C491" s="79">
        <v>190</v>
      </c>
      <c r="D491" s="79">
        <v>13</v>
      </c>
      <c r="E491" s="79">
        <v>784</v>
      </c>
      <c r="F491" s="77" t="s">
        <v>993</v>
      </c>
    </row>
    <row r="492" spans="1:6" ht="15" x14ac:dyDescent="0.25">
      <c r="A492" s="79">
        <v>478</v>
      </c>
      <c r="B492" s="81">
        <v>16574</v>
      </c>
      <c r="C492" s="79">
        <v>190</v>
      </c>
      <c r="D492" s="79">
        <v>14</v>
      </c>
      <c r="E492" s="79">
        <v>785</v>
      </c>
      <c r="F492" s="77" t="s">
        <v>994</v>
      </c>
    </row>
    <row r="493" spans="1:6" ht="15" x14ac:dyDescent="0.25">
      <c r="A493" s="79">
        <v>479</v>
      </c>
      <c r="B493" s="81">
        <v>16574</v>
      </c>
      <c r="C493" s="79">
        <v>190</v>
      </c>
      <c r="D493" s="79">
        <v>15</v>
      </c>
      <c r="E493" s="79">
        <v>786</v>
      </c>
      <c r="F493" s="77" t="s">
        <v>995</v>
      </c>
    </row>
    <row r="494" spans="1:6" ht="15" x14ac:dyDescent="0.25">
      <c r="A494" s="79">
        <v>480</v>
      </c>
      <c r="B494" s="81">
        <v>16576</v>
      </c>
      <c r="C494" s="79">
        <v>192</v>
      </c>
      <c r="D494" s="79">
        <v>0</v>
      </c>
      <c r="E494" s="79">
        <v>787</v>
      </c>
      <c r="F494" s="77" t="s">
        <v>996</v>
      </c>
    </row>
    <row r="495" spans="1:6" ht="15" x14ac:dyDescent="0.25">
      <c r="A495" s="79">
        <v>481</v>
      </c>
      <c r="B495" s="81">
        <v>16576</v>
      </c>
      <c r="C495" s="79">
        <v>192</v>
      </c>
      <c r="D495" s="79">
        <v>1</v>
      </c>
      <c r="E495" s="79">
        <v>788</v>
      </c>
      <c r="F495" s="77" t="s">
        <v>997</v>
      </c>
    </row>
    <row r="496" spans="1:6" ht="15" x14ac:dyDescent="0.25">
      <c r="A496" s="79">
        <v>482</v>
      </c>
      <c r="B496" s="81">
        <v>16576</v>
      </c>
      <c r="C496" s="79">
        <v>192</v>
      </c>
      <c r="D496" s="79">
        <v>2</v>
      </c>
      <c r="E496" s="79">
        <v>789</v>
      </c>
      <c r="F496" s="77" t="s">
        <v>998</v>
      </c>
    </row>
    <row r="497" spans="1:6" ht="15" x14ac:dyDescent="0.25">
      <c r="A497" s="79">
        <v>483</v>
      </c>
      <c r="B497" s="81">
        <v>16576</v>
      </c>
      <c r="C497" s="79">
        <v>192</v>
      </c>
      <c r="D497" s="79">
        <v>3</v>
      </c>
      <c r="E497" s="79">
        <v>790</v>
      </c>
      <c r="F497" s="77" t="s">
        <v>999</v>
      </c>
    </row>
    <row r="498" spans="1:6" ht="15" x14ac:dyDescent="0.25">
      <c r="A498" s="79">
        <v>484</v>
      </c>
      <c r="B498" s="81">
        <v>16576</v>
      </c>
      <c r="C498" s="79">
        <v>192</v>
      </c>
      <c r="D498" s="79">
        <v>4</v>
      </c>
      <c r="E498" s="79">
        <v>791</v>
      </c>
      <c r="F498" s="77" t="s">
        <v>1000</v>
      </c>
    </row>
    <row r="499" spans="1:6" ht="15" x14ac:dyDescent="0.25">
      <c r="A499" s="79">
        <v>485</v>
      </c>
      <c r="B499" s="81">
        <v>16576</v>
      </c>
      <c r="C499" s="79">
        <v>192</v>
      </c>
      <c r="D499" s="79">
        <v>5</v>
      </c>
      <c r="E499" s="79">
        <v>792</v>
      </c>
      <c r="F499" s="77" t="s">
        <v>1001</v>
      </c>
    </row>
    <row r="500" spans="1:6" ht="15" x14ac:dyDescent="0.25">
      <c r="A500" s="79">
        <v>486</v>
      </c>
      <c r="B500" s="81">
        <v>16576</v>
      </c>
      <c r="C500" s="79">
        <v>192</v>
      </c>
      <c r="D500" s="79">
        <v>6</v>
      </c>
      <c r="E500" s="79">
        <v>793</v>
      </c>
      <c r="F500" s="77" t="s">
        <v>1002</v>
      </c>
    </row>
    <row r="501" spans="1:6" ht="15" x14ac:dyDescent="0.25">
      <c r="A501" s="79">
        <v>487</v>
      </c>
      <c r="B501" s="81">
        <v>16576</v>
      </c>
      <c r="C501" s="79">
        <v>192</v>
      </c>
      <c r="D501" s="79">
        <v>7</v>
      </c>
      <c r="E501" s="79">
        <v>794</v>
      </c>
      <c r="F501" s="77" t="s">
        <v>1003</v>
      </c>
    </row>
    <row r="502" spans="1:6" ht="15" x14ac:dyDescent="0.25">
      <c r="A502" s="79">
        <v>488</v>
      </c>
      <c r="B502" s="81">
        <v>16576</v>
      </c>
      <c r="C502" s="79">
        <v>192</v>
      </c>
      <c r="D502" s="79">
        <v>8</v>
      </c>
      <c r="E502" s="79">
        <v>795</v>
      </c>
      <c r="F502" s="77" t="s">
        <v>1004</v>
      </c>
    </row>
    <row r="503" spans="1:6" ht="15" x14ac:dyDescent="0.25">
      <c r="A503" s="79">
        <v>489</v>
      </c>
      <c r="B503" s="81">
        <v>16576</v>
      </c>
      <c r="C503" s="79">
        <v>192</v>
      </c>
      <c r="D503" s="79">
        <v>9</v>
      </c>
      <c r="E503" s="79">
        <v>796</v>
      </c>
      <c r="F503" s="77" t="s">
        <v>1005</v>
      </c>
    </row>
    <row r="504" spans="1:6" ht="15" x14ac:dyDescent="0.25">
      <c r="A504" s="79">
        <v>490</v>
      </c>
      <c r="B504" s="81">
        <v>16576</v>
      </c>
      <c r="C504" s="79">
        <v>192</v>
      </c>
      <c r="D504" s="79">
        <v>10</v>
      </c>
      <c r="E504" s="79">
        <v>797</v>
      </c>
      <c r="F504" s="77" t="s">
        <v>1006</v>
      </c>
    </row>
    <row r="505" spans="1:6" ht="15" x14ac:dyDescent="0.25">
      <c r="A505" s="79">
        <v>491</v>
      </c>
      <c r="B505" s="81">
        <v>16576</v>
      </c>
      <c r="C505" s="79">
        <v>192</v>
      </c>
      <c r="D505" s="79">
        <v>11</v>
      </c>
      <c r="E505" s="79">
        <v>798</v>
      </c>
      <c r="F505" s="77" t="s">
        <v>1007</v>
      </c>
    </row>
    <row r="506" spans="1:6" ht="15" x14ac:dyDescent="0.25">
      <c r="A506" s="79">
        <v>492</v>
      </c>
      <c r="B506" s="81">
        <v>16576</v>
      </c>
      <c r="C506" s="79">
        <v>192</v>
      </c>
      <c r="D506" s="79">
        <v>12</v>
      </c>
      <c r="E506" s="79">
        <v>799</v>
      </c>
      <c r="F506" s="77" t="s">
        <v>1008</v>
      </c>
    </row>
    <row r="507" spans="1:6" ht="15" x14ac:dyDescent="0.25">
      <c r="A507" s="79">
        <v>493</v>
      </c>
      <c r="B507" s="81">
        <v>16576</v>
      </c>
      <c r="C507" s="79">
        <v>192</v>
      </c>
      <c r="D507" s="79">
        <v>13</v>
      </c>
      <c r="E507" s="79">
        <v>800</v>
      </c>
      <c r="F507" s="77" t="s">
        <v>1009</v>
      </c>
    </row>
    <row r="508" spans="1:6" ht="15" x14ac:dyDescent="0.25">
      <c r="A508" s="79">
        <v>494</v>
      </c>
      <c r="B508" s="81">
        <v>16576</v>
      </c>
      <c r="C508" s="79">
        <v>192</v>
      </c>
      <c r="D508" s="79">
        <v>14</v>
      </c>
      <c r="E508" s="79">
        <v>801</v>
      </c>
      <c r="F508" s="77" t="s">
        <v>1010</v>
      </c>
    </row>
    <row r="509" spans="1:6" ht="15" x14ac:dyDescent="0.25">
      <c r="A509" s="79">
        <v>495</v>
      </c>
      <c r="B509" s="81">
        <v>16576</v>
      </c>
      <c r="C509" s="79">
        <v>192</v>
      </c>
      <c r="D509" s="79">
        <v>15</v>
      </c>
      <c r="E509" s="79">
        <v>802</v>
      </c>
      <c r="F509" s="77" t="s">
        <v>1011</v>
      </c>
    </row>
    <row r="510" spans="1:6" ht="15" x14ac:dyDescent="0.25">
      <c r="A510" s="79">
        <v>496</v>
      </c>
      <c r="B510" s="81">
        <v>16578</v>
      </c>
      <c r="C510" s="79">
        <v>194</v>
      </c>
      <c r="D510" s="79">
        <v>0</v>
      </c>
      <c r="E510" s="79">
        <v>803</v>
      </c>
      <c r="F510" s="77" t="s">
        <v>1012</v>
      </c>
    </row>
    <row r="511" spans="1:6" ht="15" x14ac:dyDescent="0.25">
      <c r="A511" s="79">
        <v>497</v>
      </c>
      <c r="B511" s="81">
        <v>16578</v>
      </c>
      <c r="C511" s="79">
        <v>194</v>
      </c>
      <c r="D511" s="79">
        <v>1</v>
      </c>
      <c r="E511" s="79">
        <v>804</v>
      </c>
      <c r="F511" s="77" t="s">
        <v>1013</v>
      </c>
    </row>
    <row r="512" spans="1:6" ht="15" x14ac:dyDescent="0.25">
      <c r="A512" s="79">
        <v>498</v>
      </c>
      <c r="B512" s="81">
        <v>16578</v>
      </c>
      <c r="C512" s="79">
        <v>194</v>
      </c>
      <c r="D512" s="79">
        <v>2</v>
      </c>
      <c r="E512" s="79">
        <v>805</v>
      </c>
      <c r="F512" s="77" t="s">
        <v>1014</v>
      </c>
    </row>
    <row r="513" spans="1:6" ht="15" x14ac:dyDescent="0.25">
      <c r="A513" s="79">
        <v>499</v>
      </c>
      <c r="B513" s="81">
        <v>16578</v>
      </c>
      <c r="C513" s="79">
        <v>194</v>
      </c>
      <c r="D513" s="79">
        <v>3</v>
      </c>
      <c r="E513" s="79">
        <v>806</v>
      </c>
      <c r="F513" s="77" t="s">
        <v>1015</v>
      </c>
    </row>
    <row r="514" spans="1:6" ht="15" x14ac:dyDescent="0.25">
      <c r="A514" s="79">
        <v>500</v>
      </c>
      <c r="B514" s="81">
        <v>16578</v>
      </c>
      <c r="C514" s="79">
        <v>194</v>
      </c>
      <c r="D514" s="79">
        <v>4</v>
      </c>
      <c r="E514" s="79">
        <v>807</v>
      </c>
      <c r="F514" s="77" t="s">
        <v>1016</v>
      </c>
    </row>
    <row r="515" spans="1:6" ht="15" x14ac:dyDescent="0.25">
      <c r="A515" s="79">
        <v>501</v>
      </c>
      <c r="B515" s="81">
        <v>16578</v>
      </c>
      <c r="C515" s="79">
        <v>194</v>
      </c>
      <c r="D515" s="79">
        <v>5</v>
      </c>
      <c r="E515" s="79">
        <v>808</v>
      </c>
      <c r="F515" s="77" t="s">
        <v>1017</v>
      </c>
    </row>
    <row r="516" spans="1:6" ht="15" x14ac:dyDescent="0.25">
      <c r="A516" s="79">
        <v>502</v>
      </c>
      <c r="B516" s="81">
        <v>16578</v>
      </c>
      <c r="C516" s="79">
        <v>194</v>
      </c>
      <c r="D516" s="79">
        <v>6</v>
      </c>
      <c r="E516" s="79">
        <v>809</v>
      </c>
      <c r="F516" s="77" t="s">
        <v>1018</v>
      </c>
    </row>
    <row r="517" spans="1:6" ht="15" x14ac:dyDescent="0.25">
      <c r="A517" s="79">
        <v>503</v>
      </c>
      <c r="B517" s="81">
        <v>16578</v>
      </c>
      <c r="C517" s="79">
        <v>194</v>
      </c>
      <c r="D517" s="79">
        <v>7</v>
      </c>
      <c r="E517" s="79">
        <v>810</v>
      </c>
      <c r="F517" s="77" t="s">
        <v>1019</v>
      </c>
    </row>
    <row r="518" spans="1:6" ht="15" x14ac:dyDescent="0.25">
      <c r="A518" s="79">
        <v>504</v>
      </c>
      <c r="B518" s="81">
        <v>16578</v>
      </c>
      <c r="C518" s="79">
        <v>194</v>
      </c>
      <c r="D518" s="79">
        <v>8</v>
      </c>
      <c r="E518" s="79">
        <v>811</v>
      </c>
      <c r="F518" s="77" t="s">
        <v>1020</v>
      </c>
    </row>
    <row r="519" spans="1:6" ht="15" x14ac:dyDescent="0.25">
      <c r="A519" s="79">
        <v>505</v>
      </c>
      <c r="B519" s="81">
        <v>16578</v>
      </c>
      <c r="C519" s="79">
        <v>194</v>
      </c>
      <c r="D519" s="79">
        <v>9</v>
      </c>
      <c r="E519" s="79">
        <v>812</v>
      </c>
      <c r="F519" s="77" t="s">
        <v>1021</v>
      </c>
    </row>
    <row r="520" spans="1:6" ht="15" x14ac:dyDescent="0.25">
      <c r="A520" s="79">
        <v>506</v>
      </c>
      <c r="B520" s="81">
        <v>16578</v>
      </c>
      <c r="C520" s="79">
        <v>194</v>
      </c>
      <c r="D520" s="79">
        <v>10</v>
      </c>
      <c r="E520" s="79">
        <v>813</v>
      </c>
      <c r="F520" s="77" t="s">
        <v>1022</v>
      </c>
    </row>
    <row r="521" spans="1:6" ht="15" x14ac:dyDescent="0.25">
      <c r="A521" s="79">
        <v>507</v>
      </c>
      <c r="B521" s="81">
        <v>16578</v>
      </c>
      <c r="C521" s="79">
        <v>194</v>
      </c>
      <c r="D521" s="79">
        <v>11</v>
      </c>
      <c r="E521" s="79">
        <v>814</v>
      </c>
      <c r="F521" s="77" t="s">
        <v>1023</v>
      </c>
    </row>
    <row r="522" spans="1:6" ht="15" x14ac:dyDescent="0.25">
      <c r="A522" s="79">
        <v>508</v>
      </c>
      <c r="B522" s="81">
        <v>16578</v>
      </c>
      <c r="C522" s="79">
        <v>194</v>
      </c>
      <c r="D522" s="79">
        <v>12</v>
      </c>
      <c r="E522" s="79">
        <v>815</v>
      </c>
      <c r="F522" s="77" t="s">
        <v>1024</v>
      </c>
    </row>
    <row r="523" spans="1:6" ht="15" x14ac:dyDescent="0.25">
      <c r="A523" s="79">
        <v>509</v>
      </c>
      <c r="B523" s="81">
        <v>16578</v>
      </c>
      <c r="C523" s="79">
        <v>194</v>
      </c>
      <c r="D523" s="79">
        <v>13</v>
      </c>
      <c r="E523" s="79">
        <v>816</v>
      </c>
      <c r="F523" s="77" t="s">
        <v>1025</v>
      </c>
    </row>
    <row r="524" spans="1:6" ht="15" x14ac:dyDescent="0.25">
      <c r="A524" s="79">
        <v>510</v>
      </c>
      <c r="B524" s="81">
        <v>16578</v>
      </c>
      <c r="C524" s="79">
        <v>194</v>
      </c>
      <c r="D524" s="79">
        <v>14</v>
      </c>
      <c r="E524" s="79">
        <v>817</v>
      </c>
      <c r="F524" s="77" t="s">
        <v>1026</v>
      </c>
    </row>
    <row r="525" spans="1:6" ht="15" x14ac:dyDescent="0.25">
      <c r="A525" s="79">
        <v>511</v>
      </c>
      <c r="B525" s="81">
        <v>16578</v>
      </c>
      <c r="C525" s="79">
        <v>194</v>
      </c>
      <c r="D525" s="79">
        <v>15</v>
      </c>
      <c r="E525" s="79">
        <v>818</v>
      </c>
      <c r="F525" s="77" t="s">
        <v>1027</v>
      </c>
    </row>
    <row r="526" spans="1:6" ht="15" x14ac:dyDescent="0.25">
      <c r="A526" s="79">
        <v>512</v>
      </c>
      <c r="B526" s="81">
        <v>16580</v>
      </c>
      <c r="C526" s="79">
        <v>196</v>
      </c>
      <c r="D526" s="79">
        <v>0</v>
      </c>
      <c r="E526" s="79">
        <v>819</v>
      </c>
      <c r="F526" s="77" t="s">
        <v>1028</v>
      </c>
    </row>
    <row r="527" spans="1:6" ht="15" x14ac:dyDescent="0.25">
      <c r="A527" s="79">
        <v>513</v>
      </c>
      <c r="B527" s="81">
        <v>16580</v>
      </c>
      <c r="C527" s="79">
        <v>196</v>
      </c>
      <c r="D527" s="79">
        <v>1</v>
      </c>
      <c r="E527" s="79">
        <v>820</v>
      </c>
      <c r="F527" s="77" t="s">
        <v>1029</v>
      </c>
    </row>
    <row r="528" spans="1:6" ht="15" x14ac:dyDescent="0.25">
      <c r="A528" s="79">
        <v>514</v>
      </c>
      <c r="B528" s="81">
        <v>16580</v>
      </c>
      <c r="C528" s="79">
        <v>196</v>
      </c>
      <c r="D528" s="79">
        <v>2</v>
      </c>
      <c r="E528" s="79">
        <v>821</v>
      </c>
      <c r="F528" s="77" t="s">
        <v>1030</v>
      </c>
    </row>
    <row r="529" spans="1:6" ht="15" x14ac:dyDescent="0.25">
      <c r="A529" s="79">
        <v>515</v>
      </c>
      <c r="B529" s="81">
        <v>16580</v>
      </c>
      <c r="C529" s="79">
        <v>196</v>
      </c>
      <c r="D529" s="79">
        <v>3</v>
      </c>
      <c r="E529" s="79">
        <v>822</v>
      </c>
      <c r="F529" s="77" t="s">
        <v>1031</v>
      </c>
    </row>
    <row r="530" spans="1:6" ht="15" x14ac:dyDescent="0.25">
      <c r="A530" s="79">
        <v>516</v>
      </c>
      <c r="B530" s="81">
        <v>16580</v>
      </c>
      <c r="C530" s="79">
        <v>196</v>
      </c>
      <c r="D530" s="79">
        <v>4</v>
      </c>
      <c r="E530" s="79">
        <v>823</v>
      </c>
      <c r="F530" s="77" t="s">
        <v>1032</v>
      </c>
    </row>
    <row r="531" spans="1:6" ht="15" x14ac:dyDescent="0.25">
      <c r="A531" s="79">
        <v>517</v>
      </c>
      <c r="B531" s="81">
        <v>16580</v>
      </c>
      <c r="C531" s="79">
        <v>196</v>
      </c>
      <c r="D531" s="79">
        <v>5</v>
      </c>
      <c r="E531" s="79">
        <v>824</v>
      </c>
      <c r="F531" s="77" t="s">
        <v>1033</v>
      </c>
    </row>
    <row r="532" spans="1:6" ht="15" x14ac:dyDescent="0.25">
      <c r="A532" s="79">
        <v>518</v>
      </c>
      <c r="B532" s="81">
        <v>16580</v>
      </c>
      <c r="C532" s="79">
        <v>196</v>
      </c>
      <c r="D532" s="79">
        <v>6</v>
      </c>
      <c r="E532" s="79">
        <v>825</v>
      </c>
      <c r="F532" s="77" t="s">
        <v>1034</v>
      </c>
    </row>
    <row r="533" spans="1:6" ht="15" x14ac:dyDescent="0.25">
      <c r="A533" s="79">
        <v>519</v>
      </c>
      <c r="B533" s="81">
        <v>16580</v>
      </c>
      <c r="C533" s="79">
        <v>196</v>
      </c>
      <c r="D533" s="79">
        <v>7</v>
      </c>
      <c r="E533" s="79">
        <v>826</v>
      </c>
      <c r="F533" s="77" t="s">
        <v>1035</v>
      </c>
    </row>
    <row r="534" spans="1:6" ht="15" x14ac:dyDescent="0.25">
      <c r="A534" s="79">
        <v>520</v>
      </c>
      <c r="B534" s="81">
        <v>16580</v>
      </c>
      <c r="C534" s="79">
        <v>196</v>
      </c>
      <c r="D534" s="79">
        <v>8</v>
      </c>
      <c r="E534" s="79">
        <v>827</v>
      </c>
      <c r="F534" s="77" t="s">
        <v>1036</v>
      </c>
    </row>
    <row r="535" spans="1:6" ht="15" x14ac:dyDescent="0.25">
      <c r="A535" s="79">
        <v>521</v>
      </c>
      <c r="B535" s="81">
        <v>16580</v>
      </c>
      <c r="C535" s="79">
        <v>196</v>
      </c>
      <c r="D535" s="79">
        <v>9</v>
      </c>
      <c r="E535" s="79">
        <v>828</v>
      </c>
      <c r="F535" s="77" t="s">
        <v>1037</v>
      </c>
    </row>
    <row r="536" spans="1:6" ht="15" x14ac:dyDescent="0.25">
      <c r="A536" s="79">
        <v>522</v>
      </c>
      <c r="B536" s="81">
        <v>16580</v>
      </c>
      <c r="C536" s="79">
        <v>196</v>
      </c>
      <c r="D536" s="79">
        <v>10</v>
      </c>
      <c r="E536" s="79">
        <v>829</v>
      </c>
      <c r="F536" s="77" t="s">
        <v>1038</v>
      </c>
    </row>
    <row r="537" spans="1:6" ht="15" x14ac:dyDescent="0.25">
      <c r="A537" s="79">
        <v>523</v>
      </c>
      <c r="B537" s="81">
        <v>16580</v>
      </c>
      <c r="C537" s="79">
        <v>196</v>
      </c>
      <c r="D537" s="79">
        <v>11</v>
      </c>
      <c r="E537" s="79">
        <v>830</v>
      </c>
      <c r="F537" s="77" t="s">
        <v>1039</v>
      </c>
    </row>
    <row r="538" spans="1:6" ht="15" x14ac:dyDescent="0.25">
      <c r="A538" s="79">
        <v>524</v>
      </c>
      <c r="B538" s="81">
        <v>16580</v>
      </c>
      <c r="C538" s="79">
        <v>196</v>
      </c>
      <c r="D538" s="79">
        <v>12</v>
      </c>
      <c r="E538" s="79">
        <v>831</v>
      </c>
      <c r="F538" s="77" t="s">
        <v>1040</v>
      </c>
    </row>
    <row r="539" spans="1:6" ht="15" x14ac:dyDescent="0.25">
      <c r="A539" s="79">
        <v>525</v>
      </c>
      <c r="B539" s="81">
        <v>16580</v>
      </c>
      <c r="C539" s="79">
        <v>196</v>
      </c>
      <c r="D539" s="79">
        <v>13</v>
      </c>
      <c r="E539" s="79">
        <v>832</v>
      </c>
      <c r="F539" s="77" t="s">
        <v>1041</v>
      </c>
    </row>
    <row r="540" spans="1:6" ht="15" x14ac:dyDescent="0.25">
      <c r="A540" s="79">
        <v>526</v>
      </c>
      <c r="B540" s="81">
        <v>16580</v>
      </c>
      <c r="C540" s="79">
        <v>196</v>
      </c>
      <c r="D540" s="79">
        <v>14</v>
      </c>
      <c r="E540" s="79">
        <v>833</v>
      </c>
      <c r="F540" s="77" t="s">
        <v>1042</v>
      </c>
    </row>
    <row r="541" spans="1:6" ht="15" x14ac:dyDescent="0.25">
      <c r="A541" s="79">
        <v>527</v>
      </c>
      <c r="B541" s="81">
        <v>16580</v>
      </c>
      <c r="C541" s="79">
        <v>196</v>
      </c>
      <c r="D541" s="79">
        <v>15</v>
      </c>
      <c r="E541" s="79">
        <v>834</v>
      </c>
      <c r="F541" s="77" t="s">
        <v>1043</v>
      </c>
    </row>
    <row r="542" spans="1:6" ht="15" x14ac:dyDescent="0.25">
      <c r="A542" s="79">
        <v>528</v>
      </c>
      <c r="B542" s="81">
        <v>16582</v>
      </c>
      <c r="C542" s="79">
        <v>198</v>
      </c>
      <c r="D542" s="79">
        <v>0</v>
      </c>
      <c r="E542" s="79">
        <v>835</v>
      </c>
      <c r="F542" s="77" t="s">
        <v>1044</v>
      </c>
    </row>
    <row r="543" spans="1:6" ht="15" x14ac:dyDescent="0.25">
      <c r="A543" s="79">
        <v>529</v>
      </c>
      <c r="B543" s="81">
        <v>16582</v>
      </c>
      <c r="C543" s="79">
        <v>198</v>
      </c>
      <c r="D543" s="79">
        <v>1</v>
      </c>
      <c r="E543" s="79">
        <v>836</v>
      </c>
      <c r="F543" s="77" t="s">
        <v>1045</v>
      </c>
    </row>
    <row r="544" spans="1:6" ht="15" x14ac:dyDescent="0.25">
      <c r="A544" s="79">
        <v>530</v>
      </c>
      <c r="B544" s="81">
        <v>16582</v>
      </c>
      <c r="C544" s="79">
        <v>198</v>
      </c>
      <c r="D544" s="79">
        <v>2</v>
      </c>
      <c r="E544" s="79">
        <v>837</v>
      </c>
      <c r="F544" s="77" t="s">
        <v>1046</v>
      </c>
    </row>
    <row r="545" spans="1:6" ht="15" x14ac:dyDescent="0.25">
      <c r="A545" s="79">
        <v>531</v>
      </c>
      <c r="B545" s="81">
        <v>16582</v>
      </c>
      <c r="C545" s="79">
        <v>198</v>
      </c>
      <c r="D545" s="79">
        <v>3</v>
      </c>
      <c r="E545" s="79">
        <v>838</v>
      </c>
      <c r="F545" s="77" t="s">
        <v>1047</v>
      </c>
    </row>
    <row r="546" spans="1:6" ht="15" x14ac:dyDescent="0.25">
      <c r="A546" s="79">
        <v>532</v>
      </c>
      <c r="B546" s="81">
        <v>16582</v>
      </c>
      <c r="C546" s="79">
        <v>198</v>
      </c>
      <c r="D546" s="79">
        <v>4</v>
      </c>
      <c r="E546" s="79">
        <v>839</v>
      </c>
      <c r="F546" s="77" t="s">
        <v>1048</v>
      </c>
    </row>
    <row r="547" spans="1:6" ht="15" x14ac:dyDescent="0.25">
      <c r="A547" s="79">
        <v>533</v>
      </c>
      <c r="B547" s="81">
        <v>16582</v>
      </c>
      <c r="C547" s="79">
        <v>198</v>
      </c>
      <c r="D547" s="79">
        <v>5</v>
      </c>
      <c r="E547" s="79">
        <v>840</v>
      </c>
      <c r="F547" s="77" t="s">
        <v>1049</v>
      </c>
    </row>
    <row r="548" spans="1:6" ht="15" x14ac:dyDescent="0.25">
      <c r="A548" s="79">
        <v>534</v>
      </c>
      <c r="B548" s="81">
        <v>16582</v>
      </c>
      <c r="C548" s="79">
        <v>198</v>
      </c>
      <c r="D548" s="79">
        <v>6</v>
      </c>
      <c r="E548" s="79">
        <v>841</v>
      </c>
      <c r="F548" s="77" t="s">
        <v>1050</v>
      </c>
    </row>
    <row r="549" spans="1:6" ht="15" x14ac:dyDescent="0.25">
      <c r="A549" s="79">
        <v>535</v>
      </c>
      <c r="B549" s="81">
        <v>16582</v>
      </c>
      <c r="C549" s="79">
        <v>198</v>
      </c>
      <c r="D549" s="79">
        <v>7</v>
      </c>
      <c r="E549" s="79">
        <v>842</v>
      </c>
      <c r="F549" s="77" t="s">
        <v>1051</v>
      </c>
    </row>
    <row r="550" spans="1:6" ht="15" x14ac:dyDescent="0.25">
      <c r="A550" s="79">
        <v>536</v>
      </c>
      <c r="B550" s="81">
        <v>16582</v>
      </c>
      <c r="C550" s="79">
        <v>198</v>
      </c>
      <c r="D550" s="79">
        <v>8</v>
      </c>
      <c r="E550" s="79">
        <v>843</v>
      </c>
      <c r="F550" s="77" t="s">
        <v>1052</v>
      </c>
    </row>
    <row r="551" spans="1:6" ht="15" x14ac:dyDescent="0.25">
      <c r="A551" s="79">
        <v>537</v>
      </c>
      <c r="B551" s="81">
        <v>16582</v>
      </c>
      <c r="C551" s="79">
        <v>198</v>
      </c>
      <c r="D551" s="79">
        <v>9</v>
      </c>
      <c r="E551" s="79">
        <v>844</v>
      </c>
      <c r="F551" s="77" t="s">
        <v>1053</v>
      </c>
    </row>
    <row r="552" spans="1:6" ht="15" x14ac:dyDescent="0.25">
      <c r="A552" s="79">
        <v>538</v>
      </c>
      <c r="B552" s="81">
        <v>16582</v>
      </c>
      <c r="C552" s="79">
        <v>198</v>
      </c>
      <c r="D552" s="79">
        <v>10</v>
      </c>
      <c r="E552" s="79">
        <v>845</v>
      </c>
      <c r="F552" s="77" t="s">
        <v>1054</v>
      </c>
    </row>
    <row r="553" spans="1:6" ht="15" x14ac:dyDescent="0.25">
      <c r="A553" s="79">
        <v>539</v>
      </c>
      <c r="B553" s="81">
        <v>16582</v>
      </c>
      <c r="C553" s="79">
        <v>198</v>
      </c>
      <c r="D553" s="79">
        <v>11</v>
      </c>
      <c r="E553" s="79">
        <v>846</v>
      </c>
      <c r="F553" s="77" t="s">
        <v>1055</v>
      </c>
    </row>
    <row r="554" spans="1:6" ht="15" x14ac:dyDescent="0.25">
      <c r="A554" s="79">
        <v>540</v>
      </c>
      <c r="B554" s="81">
        <v>16582</v>
      </c>
      <c r="C554" s="79">
        <v>198</v>
      </c>
      <c r="D554" s="79">
        <v>12</v>
      </c>
      <c r="E554" s="79">
        <v>847</v>
      </c>
      <c r="F554" s="77" t="s">
        <v>1056</v>
      </c>
    </row>
    <row r="555" spans="1:6" ht="15" x14ac:dyDescent="0.25">
      <c r="A555" s="79">
        <v>541</v>
      </c>
      <c r="B555" s="81">
        <v>16582</v>
      </c>
      <c r="C555" s="79">
        <v>198</v>
      </c>
      <c r="D555" s="79">
        <v>13</v>
      </c>
      <c r="E555" s="79">
        <v>848</v>
      </c>
      <c r="F555" s="77" t="s">
        <v>1057</v>
      </c>
    </row>
    <row r="556" spans="1:6" ht="15" x14ac:dyDescent="0.25">
      <c r="A556" s="79">
        <v>542</v>
      </c>
      <c r="B556" s="81">
        <v>16582</v>
      </c>
      <c r="C556" s="79">
        <v>198</v>
      </c>
      <c r="D556" s="79">
        <v>14</v>
      </c>
      <c r="E556" s="79">
        <v>849</v>
      </c>
      <c r="F556" s="77" t="s">
        <v>1058</v>
      </c>
    </row>
    <row r="557" spans="1:6" ht="15" x14ac:dyDescent="0.25">
      <c r="A557" s="79">
        <v>543</v>
      </c>
      <c r="B557" s="81">
        <v>16582</v>
      </c>
      <c r="C557" s="79">
        <v>198</v>
      </c>
      <c r="D557" s="79">
        <v>15</v>
      </c>
      <c r="E557" s="79">
        <v>850</v>
      </c>
      <c r="F557" s="77" t="s">
        <v>1059</v>
      </c>
    </row>
    <row r="558" spans="1:6" ht="15" x14ac:dyDescent="0.25">
      <c r="A558" s="79">
        <v>544</v>
      </c>
      <c r="B558" s="81">
        <v>16584</v>
      </c>
      <c r="C558" s="79">
        <v>200</v>
      </c>
      <c r="D558" s="79">
        <v>0</v>
      </c>
      <c r="E558" s="79">
        <v>851</v>
      </c>
      <c r="F558" s="77" t="s">
        <v>1060</v>
      </c>
    </row>
    <row r="559" spans="1:6" ht="15" x14ac:dyDescent="0.25">
      <c r="A559" s="79">
        <v>545</v>
      </c>
      <c r="B559" s="81">
        <v>16584</v>
      </c>
      <c r="C559" s="79">
        <v>200</v>
      </c>
      <c r="D559" s="79">
        <v>1</v>
      </c>
      <c r="E559" s="79">
        <v>852</v>
      </c>
      <c r="F559" s="77" t="s">
        <v>1061</v>
      </c>
    </row>
    <row r="560" spans="1:6" ht="15" x14ac:dyDescent="0.25">
      <c r="A560" s="79">
        <v>546</v>
      </c>
      <c r="B560" s="81">
        <v>16584</v>
      </c>
      <c r="C560" s="79">
        <v>200</v>
      </c>
      <c r="D560" s="79">
        <v>2</v>
      </c>
      <c r="E560" s="79">
        <v>853</v>
      </c>
      <c r="F560" s="77" t="s">
        <v>1062</v>
      </c>
    </row>
    <row r="561" spans="1:6" ht="15" x14ac:dyDescent="0.25">
      <c r="A561" s="79">
        <v>547</v>
      </c>
      <c r="B561" s="81">
        <v>16584</v>
      </c>
      <c r="C561" s="79">
        <v>200</v>
      </c>
      <c r="D561" s="79">
        <v>3</v>
      </c>
      <c r="E561" s="79">
        <v>854</v>
      </c>
      <c r="F561" s="77" t="s">
        <v>1063</v>
      </c>
    </row>
    <row r="562" spans="1:6" ht="15" x14ac:dyDescent="0.25">
      <c r="A562" s="79">
        <v>548</v>
      </c>
      <c r="B562" s="81">
        <v>16584</v>
      </c>
      <c r="C562" s="79">
        <v>200</v>
      </c>
      <c r="D562" s="79">
        <v>4</v>
      </c>
      <c r="E562" s="79">
        <v>855</v>
      </c>
      <c r="F562" s="77" t="s">
        <v>1064</v>
      </c>
    </row>
    <row r="563" spans="1:6" ht="15" x14ac:dyDescent="0.25">
      <c r="A563" s="79">
        <v>549</v>
      </c>
      <c r="B563" s="81">
        <v>16584</v>
      </c>
      <c r="C563" s="79">
        <v>200</v>
      </c>
      <c r="D563" s="79">
        <v>5</v>
      </c>
      <c r="E563" s="79">
        <v>856</v>
      </c>
      <c r="F563" s="77" t="s">
        <v>1065</v>
      </c>
    </row>
    <row r="564" spans="1:6" ht="15" x14ac:dyDescent="0.25">
      <c r="A564" s="79">
        <v>550</v>
      </c>
      <c r="B564" s="81">
        <v>16584</v>
      </c>
      <c r="C564" s="79">
        <v>200</v>
      </c>
      <c r="D564" s="79">
        <v>6</v>
      </c>
      <c r="E564" s="79">
        <v>857</v>
      </c>
      <c r="F564" s="77" t="s">
        <v>1066</v>
      </c>
    </row>
    <row r="565" spans="1:6" ht="15" x14ac:dyDescent="0.25">
      <c r="A565" s="79">
        <v>551</v>
      </c>
      <c r="B565" s="81">
        <v>16584</v>
      </c>
      <c r="C565" s="79">
        <v>200</v>
      </c>
      <c r="D565" s="79">
        <v>7</v>
      </c>
      <c r="E565" s="79">
        <v>858</v>
      </c>
      <c r="F565" s="77" t="s">
        <v>1067</v>
      </c>
    </row>
    <row r="566" spans="1:6" ht="15" x14ac:dyDescent="0.25">
      <c r="A566" s="79">
        <v>552</v>
      </c>
      <c r="B566" s="81">
        <v>16584</v>
      </c>
      <c r="C566" s="79">
        <v>200</v>
      </c>
      <c r="D566" s="79">
        <v>8</v>
      </c>
      <c r="E566" s="79">
        <v>859</v>
      </c>
      <c r="F566" s="77" t="s">
        <v>1068</v>
      </c>
    </row>
    <row r="567" spans="1:6" ht="15" x14ac:dyDescent="0.25">
      <c r="A567" s="79">
        <v>553</v>
      </c>
      <c r="B567" s="81">
        <v>16584</v>
      </c>
      <c r="C567" s="79">
        <v>200</v>
      </c>
      <c r="D567" s="79">
        <v>9</v>
      </c>
      <c r="E567" s="79">
        <v>860</v>
      </c>
      <c r="F567" s="77" t="s">
        <v>1069</v>
      </c>
    </row>
    <row r="568" spans="1:6" ht="15" x14ac:dyDescent="0.25">
      <c r="A568" s="79">
        <v>554</v>
      </c>
      <c r="B568" s="81">
        <v>16584</v>
      </c>
      <c r="C568" s="79">
        <v>200</v>
      </c>
      <c r="D568" s="79">
        <v>10</v>
      </c>
      <c r="E568" s="79">
        <v>861</v>
      </c>
      <c r="F568" s="77" t="s">
        <v>1070</v>
      </c>
    </row>
    <row r="569" spans="1:6" ht="15" x14ac:dyDescent="0.25">
      <c r="A569" s="79">
        <v>555</v>
      </c>
      <c r="B569" s="81">
        <v>16584</v>
      </c>
      <c r="C569" s="79">
        <v>200</v>
      </c>
      <c r="D569" s="79">
        <v>11</v>
      </c>
      <c r="E569" s="79">
        <v>862</v>
      </c>
      <c r="F569" s="77" t="s">
        <v>1071</v>
      </c>
    </row>
    <row r="570" spans="1:6" ht="15" x14ac:dyDescent="0.25">
      <c r="A570" s="79">
        <v>556</v>
      </c>
      <c r="B570" s="81">
        <v>16584</v>
      </c>
      <c r="C570" s="79">
        <v>200</v>
      </c>
      <c r="D570" s="79">
        <v>12</v>
      </c>
      <c r="E570" s="79">
        <v>863</v>
      </c>
      <c r="F570" s="77" t="s">
        <v>1072</v>
      </c>
    </row>
    <row r="571" spans="1:6" ht="15" x14ac:dyDescent="0.25">
      <c r="A571" s="79">
        <v>557</v>
      </c>
      <c r="B571" s="81">
        <v>16584</v>
      </c>
      <c r="C571" s="79">
        <v>200</v>
      </c>
      <c r="D571" s="79">
        <v>13</v>
      </c>
      <c r="E571" s="79">
        <v>864</v>
      </c>
      <c r="F571" s="77" t="s">
        <v>1073</v>
      </c>
    </row>
    <row r="572" spans="1:6" ht="15" x14ac:dyDescent="0.25">
      <c r="A572" s="79">
        <v>558</v>
      </c>
      <c r="B572" s="81">
        <v>16584</v>
      </c>
      <c r="C572" s="79">
        <v>200</v>
      </c>
      <c r="D572" s="79">
        <v>14</v>
      </c>
      <c r="E572" s="79">
        <v>865</v>
      </c>
      <c r="F572" s="77" t="s">
        <v>1074</v>
      </c>
    </row>
    <row r="573" spans="1:6" ht="15" x14ac:dyDescent="0.25">
      <c r="A573" s="79">
        <v>559</v>
      </c>
      <c r="B573" s="81">
        <v>16584</v>
      </c>
      <c r="C573" s="79">
        <v>200</v>
      </c>
      <c r="D573" s="79">
        <v>15</v>
      </c>
      <c r="E573" s="79">
        <v>866</v>
      </c>
      <c r="F573" s="77" t="s">
        <v>1075</v>
      </c>
    </row>
    <row r="574" spans="1:6" ht="15" x14ac:dyDescent="0.25">
      <c r="A574" s="79">
        <v>560</v>
      </c>
      <c r="B574" s="81">
        <v>16586</v>
      </c>
      <c r="C574" s="79">
        <v>202</v>
      </c>
      <c r="D574" s="79">
        <v>0</v>
      </c>
      <c r="E574" s="79">
        <v>867</v>
      </c>
      <c r="F574" s="77" t="s">
        <v>1076</v>
      </c>
    </row>
    <row r="575" spans="1:6" ht="15" x14ac:dyDescent="0.25">
      <c r="A575" s="79">
        <v>561</v>
      </c>
      <c r="B575" s="81">
        <v>16586</v>
      </c>
      <c r="C575" s="79">
        <v>202</v>
      </c>
      <c r="D575" s="79">
        <v>1</v>
      </c>
      <c r="E575" s="79">
        <v>868</v>
      </c>
      <c r="F575" s="77" t="s">
        <v>1077</v>
      </c>
    </row>
    <row r="576" spans="1:6" ht="15" x14ac:dyDescent="0.25">
      <c r="A576" s="79">
        <v>562</v>
      </c>
      <c r="B576" s="81">
        <v>16586</v>
      </c>
      <c r="C576" s="79">
        <v>202</v>
      </c>
      <c r="D576" s="79">
        <v>2</v>
      </c>
      <c r="E576" s="79">
        <v>869</v>
      </c>
      <c r="F576" s="77" t="s">
        <v>1078</v>
      </c>
    </row>
    <row r="577" spans="1:6" ht="15" x14ac:dyDescent="0.25">
      <c r="A577" s="79">
        <v>563</v>
      </c>
      <c r="B577" s="81">
        <v>16586</v>
      </c>
      <c r="C577" s="79">
        <v>202</v>
      </c>
      <c r="D577" s="79">
        <v>3</v>
      </c>
      <c r="E577" s="79">
        <v>870</v>
      </c>
      <c r="F577" s="77" t="s">
        <v>1079</v>
      </c>
    </row>
    <row r="578" spans="1:6" ht="15" x14ac:dyDescent="0.25">
      <c r="A578" s="79">
        <v>564</v>
      </c>
      <c r="B578" s="81">
        <v>16586</v>
      </c>
      <c r="C578" s="79">
        <v>202</v>
      </c>
      <c r="D578" s="79">
        <v>4</v>
      </c>
      <c r="E578" s="79">
        <v>871</v>
      </c>
      <c r="F578" s="77" t="s">
        <v>1080</v>
      </c>
    </row>
    <row r="579" spans="1:6" ht="15" x14ac:dyDescent="0.25">
      <c r="A579" s="79">
        <v>565</v>
      </c>
      <c r="B579" s="81">
        <v>16586</v>
      </c>
      <c r="C579" s="79">
        <v>202</v>
      </c>
      <c r="D579" s="79">
        <v>5</v>
      </c>
      <c r="E579" s="79">
        <v>872</v>
      </c>
      <c r="F579" s="77" t="s">
        <v>1081</v>
      </c>
    </row>
    <row r="580" spans="1:6" ht="15" x14ac:dyDescent="0.25">
      <c r="A580" s="79">
        <v>566</v>
      </c>
      <c r="B580" s="81">
        <v>16586</v>
      </c>
      <c r="C580" s="79">
        <v>202</v>
      </c>
      <c r="D580" s="79">
        <v>6</v>
      </c>
      <c r="E580" s="79">
        <v>873</v>
      </c>
      <c r="F580" s="77" t="s">
        <v>1082</v>
      </c>
    </row>
    <row r="581" spans="1:6" ht="15" x14ac:dyDescent="0.25">
      <c r="A581" s="79">
        <v>567</v>
      </c>
      <c r="B581" s="81">
        <v>16586</v>
      </c>
      <c r="C581" s="79">
        <v>202</v>
      </c>
      <c r="D581" s="79">
        <v>7</v>
      </c>
      <c r="E581" s="79">
        <v>874</v>
      </c>
      <c r="F581" s="77" t="s">
        <v>1083</v>
      </c>
    </row>
    <row r="582" spans="1:6" ht="15" x14ac:dyDescent="0.25">
      <c r="A582" s="79">
        <v>568</v>
      </c>
      <c r="B582" s="81">
        <v>16586</v>
      </c>
      <c r="C582" s="79">
        <v>202</v>
      </c>
      <c r="D582" s="79">
        <v>8</v>
      </c>
      <c r="E582" s="79">
        <v>875</v>
      </c>
      <c r="F582" s="77" t="s">
        <v>1084</v>
      </c>
    </row>
    <row r="583" spans="1:6" ht="15" x14ac:dyDescent="0.25">
      <c r="A583" s="79">
        <v>569</v>
      </c>
      <c r="B583" s="81">
        <v>16586</v>
      </c>
      <c r="C583" s="79">
        <v>202</v>
      </c>
      <c r="D583" s="79">
        <v>9</v>
      </c>
      <c r="E583" s="79">
        <v>876</v>
      </c>
      <c r="F583" s="77" t="s">
        <v>1085</v>
      </c>
    </row>
    <row r="584" spans="1:6" ht="15" x14ac:dyDescent="0.25">
      <c r="A584" s="79">
        <v>570</v>
      </c>
      <c r="B584" s="81">
        <v>16586</v>
      </c>
      <c r="C584" s="79">
        <v>202</v>
      </c>
      <c r="D584" s="79">
        <v>10</v>
      </c>
      <c r="E584" s="79">
        <v>877</v>
      </c>
      <c r="F584" s="77" t="s">
        <v>1086</v>
      </c>
    </row>
    <row r="585" spans="1:6" ht="15" x14ac:dyDescent="0.25">
      <c r="A585" s="79">
        <v>571</v>
      </c>
      <c r="B585" s="81">
        <v>16586</v>
      </c>
      <c r="C585" s="79">
        <v>202</v>
      </c>
      <c r="D585" s="79">
        <v>11</v>
      </c>
      <c r="E585" s="79">
        <v>878</v>
      </c>
      <c r="F585" s="77" t="s">
        <v>1087</v>
      </c>
    </row>
    <row r="586" spans="1:6" ht="15" x14ac:dyDescent="0.25">
      <c r="A586" s="79">
        <v>572</v>
      </c>
      <c r="B586" s="81">
        <v>16586</v>
      </c>
      <c r="C586" s="79">
        <v>202</v>
      </c>
      <c r="D586" s="79">
        <v>12</v>
      </c>
      <c r="E586" s="79">
        <v>879</v>
      </c>
      <c r="F586" s="77" t="s">
        <v>1088</v>
      </c>
    </row>
    <row r="587" spans="1:6" ht="15" x14ac:dyDescent="0.25">
      <c r="A587" s="79">
        <v>573</v>
      </c>
      <c r="B587" s="81">
        <v>16586</v>
      </c>
      <c r="C587" s="79">
        <v>202</v>
      </c>
      <c r="D587" s="79">
        <v>13</v>
      </c>
      <c r="E587" s="79">
        <v>880</v>
      </c>
      <c r="F587" s="77" t="s">
        <v>1089</v>
      </c>
    </row>
    <row r="588" spans="1:6" ht="15" x14ac:dyDescent="0.25">
      <c r="A588" s="79">
        <v>574</v>
      </c>
      <c r="B588" s="81">
        <v>16586</v>
      </c>
      <c r="C588" s="79">
        <v>202</v>
      </c>
      <c r="D588" s="79">
        <v>14</v>
      </c>
      <c r="E588" s="79">
        <v>881</v>
      </c>
      <c r="F588" s="77" t="s">
        <v>1090</v>
      </c>
    </row>
    <row r="589" spans="1:6" ht="15" x14ac:dyDescent="0.25">
      <c r="A589" s="79">
        <v>575</v>
      </c>
      <c r="B589" s="81">
        <v>16586</v>
      </c>
      <c r="C589" s="79">
        <v>202</v>
      </c>
      <c r="D589" s="79">
        <v>15</v>
      </c>
      <c r="E589" s="79">
        <v>882</v>
      </c>
      <c r="F589" s="77" t="s">
        <v>1091</v>
      </c>
    </row>
    <row r="590" spans="1:6" ht="15" x14ac:dyDescent="0.25">
      <c r="A590" s="79">
        <v>576</v>
      </c>
      <c r="B590" s="81">
        <v>16588</v>
      </c>
      <c r="C590" s="79">
        <v>204</v>
      </c>
      <c r="D590" s="79">
        <v>0</v>
      </c>
      <c r="E590" s="79">
        <v>883</v>
      </c>
      <c r="F590" s="77" t="s">
        <v>1092</v>
      </c>
    </row>
    <row r="591" spans="1:6" ht="15" x14ac:dyDescent="0.25">
      <c r="A591" s="79">
        <v>577</v>
      </c>
      <c r="B591" s="81">
        <v>16588</v>
      </c>
      <c r="C591" s="79">
        <v>204</v>
      </c>
      <c r="D591" s="79">
        <v>1</v>
      </c>
      <c r="E591" s="79">
        <v>884</v>
      </c>
      <c r="F591" s="77" t="s">
        <v>1093</v>
      </c>
    </row>
    <row r="592" spans="1:6" ht="15" x14ac:dyDescent="0.25">
      <c r="A592" s="79">
        <v>578</v>
      </c>
      <c r="B592" s="81">
        <v>16588</v>
      </c>
      <c r="C592" s="79">
        <v>204</v>
      </c>
      <c r="D592" s="79">
        <v>2</v>
      </c>
      <c r="E592" s="79">
        <v>885</v>
      </c>
      <c r="F592" s="77" t="s">
        <v>1094</v>
      </c>
    </row>
    <row r="593" spans="1:6" ht="15" x14ac:dyDescent="0.25">
      <c r="A593" s="79">
        <v>579</v>
      </c>
      <c r="B593" s="81">
        <v>16588</v>
      </c>
      <c r="C593" s="79">
        <v>204</v>
      </c>
      <c r="D593" s="79">
        <v>3</v>
      </c>
      <c r="E593" s="79">
        <v>886</v>
      </c>
      <c r="F593" s="77" t="s">
        <v>1095</v>
      </c>
    </row>
    <row r="594" spans="1:6" ht="15" x14ac:dyDescent="0.25">
      <c r="A594" s="79">
        <v>580</v>
      </c>
      <c r="B594" s="81">
        <v>16588</v>
      </c>
      <c r="C594" s="79">
        <v>204</v>
      </c>
      <c r="D594" s="79">
        <v>4</v>
      </c>
      <c r="E594" s="79">
        <v>887</v>
      </c>
      <c r="F594" s="77" t="s">
        <v>1096</v>
      </c>
    </row>
    <row r="595" spans="1:6" ht="15" x14ac:dyDescent="0.25">
      <c r="A595" s="79">
        <v>581</v>
      </c>
      <c r="B595" s="81">
        <v>16588</v>
      </c>
      <c r="C595" s="79">
        <v>204</v>
      </c>
      <c r="D595" s="79">
        <v>5</v>
      </c>
      <c r="E595" s="79">
        <v>888</v>
      </c>
      <c r="F595" s="77" t="s">
        <v>1097</v>
      </c>
    </row>
    <row r="596" spans="1:6" ht="15" x14ac:dyDescent="0.25">
      <c r="A596" s="79">
        <v>582</v>
      </c>
      <c r="B596" s="81">
        <v>16588</v>
      </c>
      <c r="C596" s="79">
        <v>204</v>
      </c>
      <c r="D596" s="79">
        <v>6</v>
      </c>
      <c r="E596" s="79">
        <v>889</v>
      </c>
      <c r="F596" s="77" t="s">
        <v>1098</v>
      </c>
    </row>
    <row r="597" spans="1:6" ht="15" x14ac:dyDescent="0.25">
      <c r="A597" s="79">
        <v>583</v>
      </c>
      <c r="B597" s="81">
        <v>16588</v>
      </c>
      <c r="C597" s="79">
        <v>204</v>
      </c>
      <c r="D597" s="79">
        <v>7</v>
      </c>
      <c r="E597" s="79">
        <v>890</v>
      </c>
      <c r="F597" s="77" t="s">
        <v>1099</v>
      </c>
    </row>
    <row r="598" spans="1:6" ht="15" x14ac:dyDescent="0.25">
      <c r="A598" s="79">
        <v>584</v>
      </c>
      <c r="B598" s="81">
        <v>16588</v>
      </c>
      <c r="C598" s="79">
        <v>204</v>
      </c>
      <c r="D598" s="79">
        <v>8</v>
      </c>
      <c r="E598" s="79">
        <v>891</v>
      </c>
      <c r="F598" s="77" t="s">
        <v>1100</v>
      </c>
    </row>
    <row r="599" spans="1:6" ht="15" x14ac:dyDescent="0.25">
      <c r="A599" s="79">
        <v>585</v>
      </c>
      <c r="B599" s="81">
        <v>16588</v>
      </c>
      <c r="C599" s="79">
        <v>204</v>
      </c>
      <c r="D599" s="79">
        <v>9</v>
      </c>
      <c r="E599" s="79">
        <v>892</v>
      </c>
      <c r="F599" s="77" t="s">
        <v>1101</v>
      </c>
    </row>
    <row r="600" spans="1:6" ht="15" x14ac:dyDescent="0.25">
      <c r="A600" s="79">
        <v>586</v>
      </c>
      <c r="B600" s="81">
        <v>16588</v>
      </c>
      <c r="C600" s="79">
        <v>204</v>
      </c>
      <c r="D600" s="79">
        <v>10</v>
      </c>
      <c r="E600" s="79">
        <v>893</v>
      </c>
      <c r="F600" s="77" t="s">
        <v>1102</v>
      </c>
    </row>
    <row r="601" spans="1:6" ht="15" x14ac:dyDescent="0.25">
      <c r="A601" s="79">
        <v>587</v>
      </c>
      <c r="B601" s="81">
        <v>16588</v>
      </c>
      <c r="C601" s="79">
        <v>204</v>
      </c>
      <c r="D601" s="79">
        <v>11</v>
      </c>
      <c r="E601" s="79">
        <v>894</v>
      </c>
      <c r="F601" s="77" t="s">
        <v>1103</v>
      </c>
    </row>
    <row r="602" spans="1:6" ht="15" x14ac:dyDescent="0.25">
      <c r="A602" s="79">
        <v>588</v>
      </c>
      <c r="B602" s="81">
        <v>16588</v>
      </c>
      <c r="C602" s="79">
        <v>204</v>
      </c>
      <c r="D602" s="79">
        <v>12</v>
      </c>
      <c r="E602" s="79">
        <v>895</v>
      </c>
      <c r="F602" s="77" t="s">
        <v>1104</v>
      </c>
    </row>
    <row r="603" spans="1:6" ht="15" x14ac:dyDescent="0.25">
      <c r="A603" s="79">
        <v>589</v>
      </c>
      <c r="B603" s="81">
        <v>16588</v>
      </c>
      <c r="C603" s="79">
        <v>204</v>
      </c>
      <c r="D603" s="79">
        <v>13</v>
      </c>
      <c r="E603" s="79">
        <v>896</v>
      </c>
      <c r="F603" s="77" t="s">
        <v>1105</v>
      </c>
    </row>
    <row r="604" spans="1:6" ht="15" x14ac:dyDescent="0.25">
      <c r="A604" s="79">
        <v>590</v>
      </c>
      <c r="B604" s="81">
        <v>16588</v>
      </c>
      <c r="C604" s="79">
        <v>204</v>
      </c>
      <c r="D604" s="79">
        <v>14</v>
      </c>
      <c r="E604" s="79">
        <v>897</v>
      </c>
      <c r="F604" s="77" t="s">
        <v>1106</v>
      </c>
    </row>
    <row r="605" spans="1:6" ht="15" x14ac:dyDescent="0.25">
      <c r="A605" s="79">
        <v>591</v>
      </c>
      <c r="B605" s="81">
        <v>16588</v>
      </c>
      <c r="C605" s="79">
        <v>204</v>
      </c>
      <c r="D605" s="79">
        <v>15</v>
      </c>
      <c r="E605" s="79">
        <v>898</v>
      </c>
      <c r="F605" s="77" t="s">
        <v>1107</v>
      </c>
    </row>
    <row r="606" spans="1:6" ht="15" x14ac:dyDescent="0.25">
      <c r="A606" s="79">
        <v>592</v>
      </c>
      <c r="B606" s="81">
        <v>16590</v>
      </c>
      <c r="C606" s="79">
        <v>206</v>
      </c>
      <c r="D606" s="79">
        <v>0</v>
      </c>
      <c r="E606" s="79">
        <v>899</v>
      </c>
      <c r="F606" s="77" t="s">
        <v>1108</v>
      </c>
    </row>
    <row r="607" spans="1:6" ht="15" x14ac:dyDescent="0.25">
      <c r="A607" s="79">
        <v>593</v>
      </c>
      <c r="B607" s="81">
        <v>16590</v>
      </c>
      <c r="C607" s="79">
        <v>206</v>
      </c>
      <c r="D607" s="79">
        <v>1</v>
      </c>
      <c r="E607" s="79">
        <v>900</v>
      </c>
      <c r="F607" s="77" t="s">
        <v>1109</v>
      </c>
    </row>
    <row r="608" spans="1:6" ht="15" x14ac:dyDescent="0.25">
      <c r="A608" s="79">
        <v>594</v>
      </c>
      <c r="B608" s="81">
        <v>16590</v>
      </c>
      <c r="C608" s="79">
        <v>206</v>
      </c>
      <c r="D608" s="79">
        <v>2</v>
      </c>
      <c r="E608" s="79">
        <v>901</v>
      </c>
      <c r="F608" s="77" t="s">
        <v>1110</v>
      </c>
    </row>
    <row r="609" spans="1:6" ht="15" x14ac:dyDescent="0.25">
      <c r="A609" s="79">
        <v>595</v>
      </c>
      <c r="B609" s="81">
        <v>16590</v>
      </c>
      <c r="C609" s="79">
        <v>206</v>
      </c>
      <c r="D609" s="79">
        <v>3</v>
      </c>
      <c r="E609" s="79">
        <v>902</v>
      </c>
      <c r="F609" s="77" t="s">
        <v>1111</v>
      </c>
    </row>
    <row r="610" spans="1:6" ht="15" x14ac:dyDescent="0.25">
      <c r="A610" s="79">
        <v>596</v>
      </c>
      <c r="B610" s="81">
        <v>16590</v>
      </c>
      <c r="C610" s="79">
        <v>206</v>
      </c>
      <c r="D610" s="79">
        <v>4</v>
      </c>
      <c r="E610" s="79">
        <v>903</v>
      </c>
      <c r="F610" s="77" t="s">
        <v>1112</v>
      </c>
    </row>
    <row r="611" spans="1:6" ht="15" x14ac:dyDescent="0.25">
      <c r="A611" s="79">
        <v>597</v>
      </c>
      <c r="B611" s="81">
        <v>16590</v>
      </c>
      <c r="C611" s="79">
        <v>206</v>
      </c>
      <c r="D611" s="79">
        <v>5</v>
      </c>
      <c r="E611" s="79">
        <v>904</v>
      </c>
      <c r="F611" s="77" t="s">
        <v>1113</v>
      </c>
    </row>
    <row r="612" spans="1:6" ht="15" x14ac:dyDescent="0.25">
      <c r="A612" s="79">
        <v>598</v>
      </c>
      <c r="B612" s="81">
        <v>16590</v>
      </c>
      <c r="C612" s="79">
        <v>206</v>
      </c>
      <c r="D612" s="79">
        <v>6</v>
      </c>
      <c r="E612" s="79">
        <v>905</v>
      </c>
      <c r="F612" s="77" t="s">
        <v>1114</v>
      </c>
    </row>
    <row r="613" spans="1:6" ht="15" x14ac:dyDescent="0.25">
      <c r="A613" s="79">
        <v>599</v>
      </c>
      <c r="B613" s="81">
        <v>16590</v>
      </c>
      <c r="C613" s="79">
        <v>206</v>
      </c>
      <c r="D613" s="79">
        <v>7</v>
      </c>
      <c r="E613" s="79">
        <v>906</v>
      </c>
      <c r="F613" s="77" t="s">
        <v>1115</v>
      </c>
    </row>
    <row r="614" spans="1:6" ht="15" x14ac:dyDescent="0.25">
      <c r="A614" s="79">
        <v>600</v>
      </c>
      <c r="B614" s="81">
        <v>16590</v>
      </c>
      <c r="C614" s="79">
        <v>206</v>
      </c>
      <c r="D614" s="79">
        <v>8</v>
      </c>
      <c r="E614" s="79">
        <v>907</v>
      </c>
      <c r="F614" s="77" t="s">
        <v>1116</v>
      </c>
    </row>
    <row r="615" spans="1:6" ht="15" x14ac:dyDescent="0.25">
      <c r="A615" s="79">
        <v>601</v>
      </c>
      <c r="B615" s="81">
        <v>16590</v>
      </c>
      <c r="C615" s="79">
        <v>206</v>
      </c>
      <c r="D615" s="79">
        <v>9</v>
      </c>
      <c r="E615" s="79">
        <v>908</v>
      </c>
      <c r="F615" s="77" t="s">
        <v>1117</v>
      </c>
    </row>
    <row r="616" spans="1:6" ht="15" x14ac:dyDescent="0.25">
      <c r="A616" s="79">
        <v>602</v>
      </c>
      <c r="B616" s="81">
        <v>16590</v>
      </c>
      <c r="C616" s="79">
        <v>206</v>
      </c>
      <c r="D616" s="79">
        <v>10</v>
      </c>
      <c r="E616" s="79">
        <v>909</v>
      </c>
      <c r="F616" s="77" t="s">
        <v>1118</v>
      </c>
    </row>
    <row r="617" spans="1:6" ht="15" x14ac:dyDescent="0.25">
      <c r="A617" s="79">
        <v>603</v>
      </c>
      <c r="B617" s="81">
        <v>16590</v>
      </c>
      <c r="C617" s="79">
        <v>206</v>
      </c>
      <c r="D617" s="79">
        <v>11</v>
      </c>
      <c r="E617" s="79">
        <v>910</v>
      </c>
      <c r="F617" s="77" t="s">
        <v>1119</v>
      </c>
    </row>
    <row r="618" spans="1:6" ht="15" x14ac:dyDescent="0.25">
      <c r="A618" s="79">
        <v>604</v>
      </c>
      <c r="B618" s="81">
        <v>16590</v>
      </c>
      <c r="C618" s="79">
        <v>206</v>
      </c>
      <c r="D618" s="79">
        <v>12</v>
      </c>
      <c r="E618" s="79">
        <v>911</v>
      </c>
      <c r="F618" s="77" t="s">
        <v>1120</v>
      </c>
    </row>
    <row r="619" spans="1:6" ht="15" x14ac:dyDescent="0.25">
      <c r="A619" s="79">
        <v>605</v>
      </c>
      <c r="B619" s="81">
        <v>16590</v>
      </c>
      <c r="C619" s="79">
        <v>206</v>
      </c>
      <c r="D619" s="79">
        <v>13</v>
      </c>
      <c r="E619" s="79">
        <v>912</v>
      </c>
      <c r="F619" s="77" t="s">
        <v>1121</v>
      </c>
    </row>
    <row r="620" spans="1:6" ht="15" x14ac:dyDescent="0.25">
      <c r="A620" s="79">
        <v>606</v>
      </c>
      <c r="B620" s="81">
        <v>16590</v>
      </c>
      <c r="C620" s="79">
        <v>206</v>
      </c>
      <c r="D620" s="79">
        <v>14</v>
      </c>
      <c r="E620" s="79">
        <v>913</v>
      </c>
      <c r="F620" s="77" t="s">
        <v>1122</v>
      </c>
    </row>
    <row r="621" spans="1:6" ht="15" x14ac:dyDescent="0.25">
      <c r="A621" s="79">
        <v>607</v>
      </c>
      <c r="B621" s="81">
        <v>16590</v>
      </c>
      <c r="C621" s="79">
        <v>206</v>
      </c>
      <c r="D621" s="79">
        <v>15</v>
      </c>
      <c r="E621" s="79">
        <v>914</v>
      </c>
      <c r="F621" s="77" t="s">
        <v>1123</v>
      </c>
    </row>
    <row r="622" spans="1:6" ht="15" x14ac:dyDescent="0.25">
      <c r="A622" s="79">
        <v>608</v>
      </c>
      <c r="B622" s="81">
        <v>16592</v>
      </c>
      <c r="C622" s="79">
        <v>208</v>
      </c>
      <c r="D622" s="79">
        <v>0</v>
      </c>
      <c r="E622" s="79">
        <v>915</v>
      </c>
      <c r="F622" s="77" t="s">
        <v>1124</v>
      </c>
    </row>
    <row r="623" spans="1:6" ht="15" x14ac:dyDescent="0.25">
      <c r="A623" s="79">
        <v>609</v>
      </c>
      <c r="B623" s="81">
        <v>16592</v>
      </c>
      <c r="C623" s="79">
        <v>208</v>
      </c>
      <c r="D623" s="79">
        <v>1</v>
      </c>
      <c r="E623" s="79">
        <v>916</v>
      </c>
      <c r="F623" s="77" t="s">
        <v>1125</v>
      </c>
    </row>
    <row r="624" spans="1:6" ht="15" x14ac:dyDescent="0.25">
      <c r="A624" s="79">
        <v>610</v>
      </c>
      <c r="B624" s="81">
        <v>16592</v>
      </c>
      <c r="C624" s="79">
        <v>208</v>
      </c>
      <c r="D624" s="79">
        <v>2</v>
      </c>
      <c r="E624" s="79">
        <v>917</v>
      </c>
      <c r="F624" s="77" t="s">
        <v>1126</v>
      </c>
    </row>
    <row r="625" spans="1:6" ht="15" x14ac:dyDescent="0.25">
      <c r="A625" s="79">
        <v>611</v>
      </c>
      <c r="B625" s="81">
        <v>16592</v>
      </c>
      <c r="C625" s="79">
        <v>208</v>
      </c>
      <c r="D625" s="79">
        <v>3</v>
      </c>
      <c r="E625" s="79">
        <v>918</v>
      </c>
      <c r="F625" s="77" t="s">
        <v>1127</v>
      </c>
    </row>
    <row r="626" spans="1:6" ht="15" x14ac:dyDescent="0.25">
      <c r="A626" s="79">
        <v>612</v>
      </c>
      <c r="B626" s="81">
        <v>16592</v>
      </c>
      <c r="C626" s="79">
        <v>208</v>
      </c>
      <c r="D626" s="79">
        <v>4</v>
      </c>
      <c r="E626" s="79">
        <v>919</v>
      </c>
      <c r="F626" s="77" t="s">
        <v>1128</v>
      </c>
    </row>
    <row r="627" spans="1:6" ht="15" x14ac:dyDescent="0.25">
      <c r="A627" s="79">
        <v>613</v>
      </c>
      <c r="B627" s="81">
        <v>16592</v>
      </c>
      <c r="C627" s="79">
        <v>208</v>
      </c>
      <c r="D627" s="79">
        <v>5</v>
      </c>
      <c r="E627" s="79">
        <v>920</v>
      </c>
      <c r="F627" s="77" t="s">
        <v>1129</v>
      </c>
    </row>
    <row r="628" spans="1:6" ht="15" x14ac:dyDescent="0.25">
      <c r="A628" s="79">
        <v>614</v>
      </c>
      <c r="B628" s="81">
        <v>16592</v>
      </c>
      <c r="C628" s="79">
        <v>208</v>
      </c>
      <c r="D628" s="79">
        <v>6</v>
      </c>
      <c r="E628" s="79">
        <v>921</v>
      </c>
      <c r="F628" s="77" t="s">
        <v>1130</v>
      </c>
    </row>
    <row r="629" spans="1:6" ht="15" x14ac:dyDescent="0.25">
      <c r="A629" s="79">
        <v>615</v>
      </c>
      <c r="B629" s="81">
        <v>16592</v>
      </c>
      <c r="C629" s="79">
        <v>208</v>
      </c>
      <c r="D629" s="79">
        <v>7</v>
      </c>
      <c r="E629" s="79">
        <v>922</v>
      </c>
      <c r="F629" s="77" t="s">
        <v>1131</v>
      </c>
    </row>
    <row r="630" spans="1:6" ht="15" x14ac:dyDescent="0.25">
      <c r="A630" s="79">
        <v>616</v>
      </c>
      <c r="B630" s="81">
        <v>16592</v>
      </c>
      <c r="C630" s="79">
        <v>208</v>
      </c>
      <c r="D630" s="79">
        <v>8</v>
      </c>
      <c r="E630" s="79">
        <v>923</v>
      </c>
      <c r="F630" s="77" t="s">
        <v>1132</v>
      </c>
    </row>
    <row r="631" spans="1:6" ht="15" x14ac:dyDescent="0.25">
      <c r="A631" s="79">
        <v>617</v>
      </c>
      <c r="B631" s="81">
        <v>16592</v>
      </c>
      <c r="C631" s="79">
        <v>208</v>
      </c>
      <c r="D631" s="79">
        <v>9</v>
      </c>
      <c r="E631" s="79">
        <v>924</v>
      </c>
      <c r="F631" s="77" t="s">
        <v>1133</v>
      </c>
    </row>
    <row r="632" spans="1:6" ht="15" x14ac:dyDescent="0.25">
      <c r="A632" s="79">
        <v>618</v>
      </c>
      <c r="B632" s="81">
        <v>16592</v>
      </c>
      <c r="C632" s="79">
        <v>208</v>
      </c>
      <c r="D632" s="79">
        <v>10</v>
      </c>
      <c r="E632" s="79">
        <v>925</v>
      </c>
      <c r="F632" s="77" t="s">
        <v>1134</v>
      </c>
    </row>
    <row r="633" spans="1:6" ht="15" x14ac:dyDescent="0.25">
      <c r="A633" s="79">
        <v>619</v>
      </c>
      <c r="B633" s="81">
        <v>16592</v>
      </c>
      <c r="C633" s="79">
        <v>208</v>
      </c>
      <c r="D633" s="79">
        <v>11</v>
      </c>
      <c r="E633" s="79">
        <v>926</v>
      </c>
      <c r="F633" s="77" t="s">
        <v>1135</v>
      </c>
    </row>
    <row r="634" spans="1:6" ht="15" x14ac:dyDescent="0.25">
      <c r="A634" s="79">
        <v>620</v>
      </c>
      <c r="B634" s="81">
        <v>16592</v>
      </c>
      <c r="C634" s="79">
        <v>208</v>
      </c>
      <c r="D634" s="79">
        <v>12</v>
      </c>
      <c r="E634" s="79">
        <v>927</v>
      </c>
      <c r="F634" s="77" t="s">
        <v>1136</v>
      </c>
    </row>
    <row r="635" spans="1:6" ht="15" x14ac:dyDescent="0.25">
      <c r="A635" s="79">
        <v>621</v>
      </c>
      <c r="B635" s="81">
        <v>16592</v>
      </c>
      <c r="C635" s="79">
        <v>208</v>
      </c>
      <c r="D635" s="79">
        <v>13</v>
      </c>
      <c r="E635" s="79">
        <v>928</v>
      </c>
      <c r="F635" s="77" t="s">
        <v>1137</v>
      </c>
    </row>
    <row r="636" spans="1:6" ht="15" x14ac:dyDescent="0.25">
      <c r="A636" s="79">
        <v>622</v>
      </c>
      <c r="B636" s="81">
        <v>16592</v>
      </c>
      <c r="C636" s="79">
        <v>208</v>
      </c>
      <c r="D636" s="79">
        <v>14</v>
      </c>
      <c r="E636" s="79">
        <v>929</v>
      </c>
      <c r="F636" s="77" t="s">
        <v>1138</v>
      </c>
    </row>
    <row r="637" spans="1:6" ht="15" x14ac:dyDescent="0.25">
      <c r="A637" s="79">
        <v>623</v>
      </c>
      <c r="B637" s="81">
        <v>16592</v>
      </c>
      <c r="C637" s="79">
        <v>208</v>
      </c>
      <c r="D637" s="79">
        <v>15</v>
      </c>
      <c r="E637" s="79">
        <v>930</v>
      </c>
      <c r="F637" s="77" t="s">
        <v>1139</v>
      </c>
    </row>
    <row r="638" spans="1:6" ht="15" x14ac:dyDescent="0.25">
      <c r="A638" s="79">
        <v>624</v>
      </c>
      <c r="B638" s="81">
        <v>16594</v>
      </c>
      <c r="C638" s="79">
        <v>210</v>
      </c>
      <c r="D638" s="79">
        <v>0</v>
      </c>
      <c r="E638" s="79">
        <v>931</v>
      </c>
      <c r="F638" s="77" t="s">
        <v>1140</v>
      </c>
    </row>
    <row r="639" spans="1:6" ht="15" x14ac:dyDescent="0.25">
      <c r="A639" s="79">
        <v>625</v>
      </c>
      <c r="B639" s="81">
        <v>16594</v>
      </c>
      <c r="C639" s="79">
        <v>210</v>
      </c>
      <c r="D639" s="79">
        <v>1</v>
      </c>
      <c r="E639" s="79">
        <v>932</v>
      </c>
      <c r="F639" s="77" t="s">
        <v>1141</v>
      </c>
    </row>
    <row r="640" spans="1:6" ht="15" x14ac:dyDescent="0.25">
      <c r="A640" s="79">
        <v>626</v>
      </c>
      <c r="B640" s="81">
        <v>16594</v>
      </c>
      <c r="C640" s="79">
        <v>210</v>
      </c>
      <c r="D640" s="79">
        <v>2</v>
      </c>
      <c r="E640" s="79">
        <v>933</v>
      </c>
      <c r="F640" s="77" t="s">
        <v>1142</v>
      </c>
    </row>
    <row r="641" spans="1:6" ht="15" x14ac:dyDescent="0.25">
      <c r="A641" s="79">
        <v>627</v>
      </c>
      <c r="B641" s="81">
        <v>16594</v>
      </c>
      <c r="C641" s="79">
        <v>210</v>
      </c>
      <c r="D641" s="79">
        <v>3</v>
      </c>
      <c r="E641" s="79">
        <v>934</v>
      </c>
      <c r="F641" s="77" t="s">
        <v>1143</v>
      </c>
    </row>
    <row r="642" spans="1:6" ht="15" x14ac:dyDescent="0.25">
      <c r="A642" s="79">
        <v>628</v>
      </c>
      <c r="B642" s="81">
        <v>16594</v>
      </c>
      <c r="C642" s="79">
        <v>210</v>
      </c>
      <c r="D642" s="79">
        <v>4</v>
      </c>
      <c r="E642" s="79">
        <v>935</v>
      </c>
      <c r="F642" s="77" t="s">
        <v>1144</v>
      </c>
    </row>
    <row r="643" spans="1:6" ht="15" x14ac:dyDescent="0.25">
      <c r="A643" s="79">
        <v>629</v>
      </c>
      <c r="B643" s="81">
        <v>16594</v>
      </c>
      <c r="C643" s="79">
        <v>210</v>
      </c>
      <c r="D643" s="79">
        <v>5</v>
      </c>
      <c r="E643" s="79">
        <v>936</v>
      </c>
      <c r="F643" s="77" t="s">
        <v>1145</v>
      </c>
    </row>
    <row r="644" spans="1:6" ht="15" x14ac:dyDescent="0.25">
      <c r="A644" s="79">
        <v>630</v>
      </c>
      <c r="B644" s="81">
        <v>16594</v>
      </c>
      <c r="C644" s="79">
        <v>210</v>
      </c>
      <c r="D644" s="79">
        <v>6</v>
      </c>
      <c r="E644" s="79">
        <v>937</v>
      </c>
      <c r="F644" s="77" t="s">
        <v>1146</v>
      </c>
    </row>
    <row r="645" spans="1:6" ht="15" x14ac:dyDescent="0.25">
      <c r="A645" s="79">
        <v>631</v>
      </c>
      <c r="B645" s="81">
        <v>16594</v>
      </c>
      <c r="C645" s="79">
        <v>210</v>
      </c>
      <c r="D645" s="79">
        <v>7</v>
      </c>
      <c r="E645" s="79">
        <v>938</v>
      </c>
      <c r="F645" s="77" t="s">
        <v>1147</v>
      </c>
    </row>
    <row r="646" spans="1:6" ht="15" x14ac:dyDescent="0.25">
      <c r="A646" s="79">
        <v>632</v>
      </c>
      <c r="B646" s="81">
        <v>16594</v>
      </c>
      <c r="C646" s="79">
        <v>210</v>
      </c>
      <c r="D646" s="79">
        <v>8</v>
      </c>
      <c r="E646" s="79">
        <v>939</v>
      </c>
      <c r="F646" s="77" t="s">
        <v>1148</v>
      </c>
    </row>
    <row r="647" spans="1:6" ht="15" x14ac:dyDescent="0.25">
      <c r="A647" s="79">
        <v>633</v>
      </c>
      <c r="B647" s="81">
        <v>16594</v>
      </c>
      <c r="C647" s="79">
        <v>210</v>
      </c>
      <c r="D647" s="79">
        <v>9</v>
      </c>
      <c r="E647" s="79">
        <v>940</v>
      </c>
      <c r="F647" s="77" t="s">
        <v>1149</v>
      </c>
    </row>
    <row r="648" spans="1:6" ht="15" x14ac:dyDescent="0.25">
      <c r="A648" s="79">
        <v>634</v>
      </c>
      <c r="B648" s="81">
        <v>16594</v>
      </c>
      <c r="C648" s="79">
        <v>210</v>
      </c>
      <c r="D648" s="79">
        <v>10</v>
      </c>
      <c r="E648" s="79">
        <v>941</v>
      </c>
      <c r="F648" s="77" t="s">
        <v>1150</v>
      </c>
    </row>
    <row r="649" spans="1:6" ht="15" x14ac:dyDescent="0.25">
      <c r="A649" s="79">
        <v>635</v>
      </c>
      <c r="B649" s="81">
        <v>16594</v>
      </c>
      <c r="C649" s="79">
        <v>210</v>
      </c>
      <c r="D649" s="79">
        <v>11</v>
      </c>
      <c r="E649" s="79">
        <v>942</v>
      </c>
      <c r="F649" s="77" t="s">
        <v>1151</v>
      </c>
    </row>
    <row r="650" spans="1:6" ht="15" x14ac:dyDescent="0.25">
      <c r="A650" s="79">
        <v>636</v>
      </c>
      <c r="B650" s="81">
        <v>16594</v>
      </c>
      <c r="C650" s="79">
        <v>210</v>
      </c>
      <c r="D650" s="79">
        <v>12</v>
      </c>
      <c r="E650" s="79">
        <v>943</v>
      </c>
      <c r="F650" s="77" t="s">
        <v>1152</v>
      </c>
    </row>
    <row r="651" spans="1:6" ht="15" x14ac:dyDescent="0.25">
      <c r="A651" s="79">
        <v>637</v>
      </c>
      <c r="B651" s="81">
        <v>16594</v>
      </c>
      <c r="C651" s="79">
        <v>210</v>
      </c>
      <c r="D651" s="79">
        <v>13</v>
      </c>
      <c r="E651" s="79">
        <v>944</v>
      </c>
      <c r="F651" s="77" t="s">
        <v>1153</v>
      </c>
    </row>
    <row r="652" spans="1:6" ht="15" x14ac:dyDescent="0.25">
      <c r="A652" s="79">
        <v>638</v>
      </c>
      <c r="B652" s="81">
        <v>16594</v>
      </c>
      <c r="C652" s="79">
        <v>210</v>
      </c>
      <c r="D652" s="79">
        <v>14</v>
      </c>
      <c r="E652" s="79">
        <v>945</v>
      </c>
      <c r="F652" s="77" t="s">
        <v>1154</v>
      </c>
    </row>
    <row r="653" spans="1:6" ht="15" x14ac:dyDescent="0.25">
      <c r="A653" s="79">
        <v>639</v>
      </c>
      <c r="B653" s="81">
        <v>16594</v>
      </c>
      <c r="C653" s="79">
        <v>210</v>
      </c>
      <c r="D653" s="79">
        <v>15</v>
      </c>
      <c r="E653" s="79">
        <v>946</v>
      </c>
      <c r="F653" s="77" t="s">
        <v>1155</v>
      </c>
    </row>
    <row r="654" spans="1:6" ht="15" x14ac:dyDescent="0.25">
      <c r="A654" s="79">
        <v>640</v>
      </c>
      <c r="B654" s="81">
        <v>16596</v>
      </c>
      <c r="C654" s="79">
        <v>212</v>
      </c>
      <c r="D654" s="79">
        <v>0</v>
      </c>
      <c r="E654" s="79">
        <v>947</v>
      </c>
      <c r="F654" s="77" t="s">
        <v>1156</v>
      </c>
    </row>
    <row r="655" spans="1:6" ht="15" x14ac:dyDescent="0.25">
      <c r="A655" s="79">
        <v>641</v>
      </c>
      <c r="B655" s="81">
        <v>16596</v>
      </c>
      <c r="C655" s="79">
        <v>212</v>
      </c>
      <c r="D655" s="79">
        <v>1</v>
      </c>
      <c r="E655" s="79">
        <v>948</v>
      </c>
      <c r="F655" s="77" t="s">
        <v>1157</v>
      </c>
    </row>
    <row r="656" spans="1:6" ht="15" x14ac:dyDescent="0.25">
      <c r="A656" s="79">
        <v>642</v>
      </c>
      <c r="B656" s="81">
        <v>16596</v>
      </c>
      <c r="C656" s="79">
        <v>212</v>
      </c>
      <c r="D656" s="79">
        <v>2</v>
      </c>
      <c r="E656" s="79">
        <v>949</v>
      </c>
      <c r="F656" s="77" t="s">
        <v>1158</v>
      </c>
    </row>
    <row r="657" spans="1:6" ht="15" x14ac:dyDescent="0.25">
      <c r="A657" s="79">
        <v>643</v>
      </c>
      <c r="B657" s="81">
        <v>16596</v>
      </c>
      <c r="C657" s="79">
        <v>212</v>
      </c>
      <c r="D657" s="79">
        <v>3</v>
      </c>
      <c r="E657" s="79">
        <v>950</v>
      </c>
      <c r="F657" s="77" t="s">
        <v>1159</v>
      </c>
    </row>
    <row r="658" spans="1:6" ht="15" x14ac:dyDescent="0.25">
      <c r="A658" s="79">
        <v>644</v>
      </c>
      <c r="B658" s="81">
        <v>16596</v>
      </c>
      <c r="C658" s="79">
        <v>212</v>
      </c>
      <c r="D658" s="79">
        <v>4</v>
      </c>
      <c r="E658" s="79">
        <v>951</v>
      </c>
      <c r="F658" s="77" t="s">
        <v>1160</v>
      </c>
    </row>
    <row r="659" spans="1:6" ht="15" x14ac:dyDescent="0.25">
      <c r="A659" s="79">
        <v>645</v>
      </c>
      <c r="B659" s="81">
        <v>16596</v>
      </c>
      <c r="C659" s="79">
        <v>212</v>
      </c>
      <c r="D659" s="79">
        <v>5</v>
      </c>
      <c r="E659" s="79">
        <v>952</v>
      </c>
      <c r="F659" s="77" t="s">
        <v>1161</v>
      </c>
    </row>
    <row r="660" spans="1:6" ht="15" x14ac:dyDescent="0.25">
      <c r="A660" s="79">
        <v>646</v>
      </c>
      <c r="B660" s="81">
        <v>16596</v>
      </c>
      <c r="C660" s="79">
        <v>212</v>
      </c>
      <c r="D660" s="79">
        <v>6</v>
      </c>
      <c r="E660" s="79">
        <v>953</v>
      </c>
      <c r="F660" s="77" t="s">
        <v>1162</v>
      </c>
    </row>
    <row r="661" spans="1:6" ht="15" x14ac:dyDescent="0.25">
      <c r="A661" s="79">
        <v>647</v>
      </c>
      <c r="B661" s="81">
        <v>16596</v>
      </c>
      <c r="C661" s="79">
        <v>212</v>
      </c>
      <c r="D661" s="79">
        <v>7</v>
      </c>
      <c r="E661" s="79">
        <v>954</v>
      </c>
      <c r="F661" s="77" t="s">
        <v>1163</v>
      </c>
    </row>
    <row r="662" spans="1:6" ht="15" x14ac:dyDescent="0.25">
      <c r="A662" s="79">
        <v>648</v>
      </c>
      <c r="B662" s="81">
        <v>16596</v>
      </c>
      <c r="C662" s="79">
        <v>212</v>
      </c>
      <c r="D662" s="79">
        <v>8</v>
      </c>
      <c r="E662" s="79">
        <v>955</v>
      </c>
      <c r="F662" s="77" t="s">
        <v>1164</v>
      </c>
    </row>
    <row r="663" spans="1:6" ht="15" x14ac:dyDescent="0.25">
      <c r="A663" s="79">
        <v>649</v>
      </c>
      <c r="B663" s="81">
        <v>16596</v>
      </c>
      <c r="C663" s="79">
        <v>212</v>
      </c>
      <c r="D663" s="79">
        <v>9</v>
      </c>
      <c r="E663" s="79">
        <v>956</v>
      </c>
      <c r="F663" s="77" t="s">
        <v>1165</v>
      </c>
    </row>
    <row r="664" spans="1:6" ht="15" x14ac:dyDescent="0.25">
      <c r="A664" s="79">
        <v>650</v>
      </c>
      <c r="B664" s="81">
        <v>16596</v>
      </c>
      <c r="C664" s="79">
        <v>212</v>
      </c>
      <c r="D664" s="79">
        <v>10</v>
      </c>
      <c r="E664" s="79">
        <v>957</v>
      </c>
      <c r="F664" s="77" t="s">
        <v>1166</v>
      </c>
    </row>
    <row r="665" spans="1:6" ht="15" x14ac:dyDescent="0.25">
      <c r="A665" s="79">
        <v>651</v>
      </c>
      <c r="B665" s="81">
        <v>16596</v>
      </c>
      <c r="C665" s="79">
        <v>212</v>
      </c>
      <c r="D665" s="79">
        <v>11</v>
      </c>
      <c r="E665" s="79">
        <v>958</v>
      </c>
      <c r="F665" s="77" t="s">
        <v>1167</v>
      </c>
    </row>
    <row r="666" spans="1:6" ht="15" x14ac:dyDescent="0.25">
      <c r="A666" s="79">
        <v>652</v>
      </c>
      <c r="B666" s="81">
        <v>16596</v>
      </c>
      <c r="C666" s="79">
        <v>212</v>
      </c>
      <c r="D666" s="79">
        <v>12</v>
      </c>
      <c r="E666" s="79">
        <v>959</v>
      </c>
      <c r="F666" s="77" t="s">
        <v>1168</v>
      </c>
    </row>
    <row r="667" spans="1:6" ht="15" x14ac:dyDescent="0.25">
      <c r="A667" s="79">
        <v>653</v>
      </c>
      <c r="B667" s="81">
        <v>16596</v>
      </c>
      <c r="C667" s="79">
        <v>212</v>
      </c>
      <c r="D667" s="79">
        <v>13</v>
      </c>
      <c r="E667" s="79">
        <v>960</v>
      </c>
      <c r="F667" s="77" t="s">
        <v>1169</v>
      </c>
    </row>
    <row r="668" spans="1:6" ht="15" x14ac:dyDescent="0.25">
      <c r="A668" s="79">
        <v>654</v>
      </c>
      <c r="B668" s="81">
        <v>16596</v>
      </c>
      <c r="C668" s="79">
        <v>212</v>
      </c>
      <c r="D668" s="79">
        <v>14</v>
      </c>
      <c r="E668" s="79">
        <v>961</v>
      </c>
      <c r="F668" s="77" t="s">
        <v>1170</v>
      </c>
    </row>
    <row r="669" spans="1:6" ht="15" x14ac:dyDescent="0.25">
      <c r="A669" s="79">
        <v>655</v>
      </c>
      <c r="B669" s="81">
        <v>16596</v>
      </c>
      <c r="C669" s="79">
        <v>212</v>
      </c>
      <c r="D669" s="79">
        <v>15</v>
      </c>
      <c r="E669" s="79">
        <v>962</v>
      </c>
      <c r="F669" s="77" t="s">
        <v>1171</v>
      </c>
    </row>
    <row r="670" spans="1:6" ht="15" x14ac:dyDescent="0.25">
      <c r="A670" s="79">
        <v>656</v>
      </c>
      <c r="B670" s="81">
        <v>16598</v>
      </c>
      <c r="C670" s="79">
        <v>214</v>
      </c>
      <c r="D670" s="79">
        <v>0</v>
      </c>
      <c r="E670" s="79">
        <v>963</v>
      </c>
      <c r="F670" s="77" t="s">
        <v>1172</v>
      </c>
    </row>
    <row r="671" spans="1:6" ht="15" x14ac:dyDescent="0.25">
      <c r="A671" s="79">
        <v>657</v>
      </c>
      <c r="B671" s="81">
        <v>16598</v>
      </c>
      <c r="C671" s="79">
        <v>214</v>
      </c>
      <c r="D671" s="79">
        <v>1</v>
      </c>
      <c r="E671" s="79">
        <v>964</v>
      </c>
      <c r="F671" s="77" t="s">
        <v>1173</v>
      </c>
    </row>
    <row r="672" spans="1:6" ht="15" x14ac:dyDescent="0.25">
      <c r="A672" s="79">
        <v>658</v>
      </c>
      <c r="B672" s="81">
        <v>16598</v>
      </c>
      <c r="C672" s="79">
        <v>214</v>
      </c>
      <c r="D672" s="79">
        <v>2</v>
      </c>
      <c r="E672" s="79">
        <v>965</v>
      </c>
      <c r="F672" s="77" t="s">
        <v>1174</v>
      </c>
    </row>
    <row r="673" spans="1:6" ht="15" x14ac:dyDescent="0.25">
      <c r="A673" s="79">
        <v>659</v>
      </c>
      <c r="B673" s="81">
        <v>16598</v>
      </c>
      <c r="C673" s="79">
        <v>214</v>
      </c>
      <c r="D673" s="79">
        <v>3</v>
      </c>
      <c r="E673" s="79">
        <v>966</v>
      </c>
      <c r="F673" s="77" t="s">
        <v>1175</v>
      </c>
    </row>
    <row r="674" spans="1:6" ht="15" x14ac:dyDescent="0.25">
      <c r="A674" s="79">
        <v>660</v>
      </c>
      <c r="B674" s="81">
        <v>16598</v>
      </c>
      <c r="C674" s="79">
        <v>214</v>
      </c>
      <c r="D674" s="79">
        <v>4</v>
      </c>
      <c r="E674" s="79">
        <v>967</v>
      </c>
      <c r="F674" s="77" t="s">
        <v>1176</v>
      </c>
    </row>
    <row r="675" spans="1:6" ht="15" x14ac:dyDescent="0.25">
      <c r="A675" s="79">
        <v>661</v>
      </c>
      <c r="B675" s="81">
        <v>16598</v>
      </c>
      <c r="C675" s="79">
        <v>214</v>
      </c>
      <c r="D675" s="79">
        <v>5</v>
      </c>
      <c r="E675" s="79">
        <v>968</v>
      </c>
      <c r="F675" s="77" t="s">
        <v>1177</v>
      </c>
    </row>
    <row r="676" spans="1:6" ht="15" x14ac:dyDescent="0.25">
      <c r="A676" s="79">
        <v>662</v>
      </c>
      <c r="B676" s="81">
        <v>16598</v>
      </c>
      <c r="C676" s="79">
        <v>214</v>
      </c>
      <c r="D676" s="79">
        <v>6</v>
      </c>
      <c r="E676" s="79">
        <v>969</v>
      </c>
      <c r="F676" s="77" t="s">
        <v>1178</v>
      </c>
    </row>
    <row r="677" spans="1:6" ht="15" x14ac:dyDescent="0.25">
      <c r="A677" s="79">
        <v>663</v>
      </c>
      <c r="B677" s="81">
        <v>16598</v>
      </c>
      <c r="C677" s="79">
        <v>214</v>
      </c>
      <c r="D677" s="79">
        <v>7</v>
      </c>
      <c r="E677" s="79">
        <v>970</v>
      </c>
      <c r="F677" s="77" t="s">
        <v>1179</v>
      </c>
    </row>
    <row r="678" spans="1:6" ht="15" x14ac:dyDescent="0.25">
      <c r="A678" s="79">
        <v>664</v>
      </c>
      <c r="B678" s="81">
        <v>16598</v>
      </c>
      <c r="C678" s="79">
        <v>214</v>
      </c>
      <c r="D678" s="79">
        <v>8</v>
      </c>
      <c r="E678" s="79">
        <v>971</v>
      </c>
      <c r="F678" s="77" t="s">
        <v>1180</v>
      </c>
    </row>
    <row r="679" spans="1:6" ht="15" x14ac:dyDescent="0.25">
      <c r="A679" s="79">
        <v>665</v>
      </c>
      <c r="B679" s="81">
        <v>16598</v>
      </c>
      <c r="C679" s="79">
        <v>214</v>
      </c>
      <c r="D679" s="79">
        <v>9</v>
      </c>
      <c r="E679" s="79">
        <v>972</v>
      </c>
      <c r="F679" s="77" t="s">
        <v>1181</v>
      </c>
    </row>
    <row r="680" spans="1:6" ht="15" x14ac:dyDescent="0.25">
      <c r="A680" s="79">
        <v>666</v>
      </c>
      <c r="B680" s="81">
        <v>16598</v>
      </c>
      <c r="C680" s="79">
        <v>214</v>
      </c>
      <c r="D680" s="79">
        <v>10</v>
      </c>
      <c r="E680" s="79">
        <v>973</v>
      </c>
      <c r="F680" s="77" t="s">
        <v>1182</v>
      </c>
    </row>
    <row r="681" spans="1:6" ht="15" x14ac:dyDescent="0.25">
      <c r="A681" s="79">
        <v>667</v>
      </c>
      <c r="B681" s="81">
        <v>16598</v>
      </c>
      <c r="C681" s="79">
        <v>214</v>
      </c>
      <c r="D681" s="79">
        <v>11</v>
      </c>
      <c r="E681" s="79">
        <v>974</v>
      </c>
      <c r="F681" s="77" t="s">
        <v>1183</v>
      </c>
    </row>
    <row r="682" spans="1:6" ht="15" x14ac:dyDescent="0.25">
      <c r="A682" s="79">
        <v>668</v>
      </c>
      <c r="B682" s="81">
        <v>16598</v>
      </c>
      <c r="C682" s="79">
        <v>214</v>
      </c>
      <c r="D682" s="79">
        <v>12</v>
      </c>
      <c r="E682" s="79">
        <v>975</v>
      </c>
      <c r="F682" s="77" t="s">
        <v>1184</v>
      </c>
    </row>
    <row r="683" spans="1:6" ht="15" x14ac:dyDescent="0.25">
      <c r="A683" s="79">
        <v>669</v>
      </c>
      <c r="B683" s="81">
        <v>16598</v>
      </c>
      <c r="C683" s="79">
        <v>214</v>
      </c>
      <c r="D683" s="79">
        <v>13</v>
      </c>
      <c r="E683" s="79">
        <v>976</v>
      </c>
      <c r="F683" s="77" t="s">
        <v>1185</v>
      </c>
    </row>
    <row r="684" spans="1:6" ht="15" x14ac:dyDescent="0.25">
      <c r="A684" s="79">
        <v>670</v>
      </c>
      <c r="B684" s="81">
        <v>16598</v>
      </c>
      <c r="C684" s="79">
        <v>214</v>
      </c>
      <c r="D684" s="79">
        <v>14</v>
      </c>
      <c r="E684" s="79">
        <v>977</v>
      </c>
      <c r="F684" s="77" t="s">
        <v>1186</v>
      </c>
    </row>
    <row r="685" spans="1:6" ht="15" x14ac:dyDescent="0.25">
      <c r="A685" s="79">
        <v>671</v>
      </c>
      <c r="B685" s="81">
        <v>16598</v>
      </c>
      <c r="C685" s="79">
        <v>214</v>
      </c>
      <c r="D685" s="79">
        <v>15</v>
      </c>
      <c r="E685" s="79">
        <v>978</v>
      </c>
      <c r="F685" s="77" t="s">
        <v>1187</v>
      </c>
    </row>
    <row r="686" spans="1:6" ht="15" x14ac:dyDescent="0.25">
      <c r="A686" s="79">
        <v>672</v>
      </c>
      <c r="B686" s="81">
        <v>16600</v>
      </c>
      <c r="C686" s="79">
        <v>216</v>
      </c>
      <c r="D686" s="79">
        <v>0</v>
      </c>
      <c r="E686" s="79">
        <v>979</v>
      </c>
      <c r="F686" s="77" t="s">
        <v>1188</v>
      </c>
    </row>
    <row r="687" spans="1:6" ht="15" x14ac:dyDescent="0.25">
      <c r="A687" s="79">
        <v>673</v>
      </c>
      <c r="B687" s="81">
        <v>16600</v>
      </c>
      <c r="C687" s="79">
        <v>216</v>
      </c>
      <c r="D687" s="79">
        <v>1</v>
      </c>
      <c r="E687" s="79">
        <v>980</v>
      </c>
      <c r="F687" s="77" t="s">
        <v>1189</v>
      </c>
    </row>
    <row r="688" spans="1:6" ht="15" x14ac:dyDescent="0.25">
      <c r="A688" s="79">
        <v>674</v>
      </c>
      <c r="B688" s="81">
        <v>16600</v>
      </c>
      <c r="C688" s="79">
        <v>216</v>
      </c>
      <c r="D688" s="79">
        <v>2</v>
      </c>
      <c r="E688" s="79">
        <v>981</v>
      </c>
      <c r="F688" s="77" t="s">
        <v>1190</v>
      </c>
    </row>
    <row r="689" spans="1:6" ht="15" x14ac:dyDescent="0.25">
      <c r="A689" s="79">
        <v>675</v>
      </c>
      <c r="B689" s="81">
        <v>16600</v>
      </c>
      <c r="C689" s="79">
        <v>216</v>
      </c>
      <c r="D689" s="79">
        <v>3</v>
      </c>
      <c r="E689" s="79">
        <v>982</v>
      </c>
      <c r="F689" s="77" t="s">
        <v>1191</v>
      </c>
    </row>
    <row r="690" spans="1:6" ht="15" x14ac:dyDescent="0.25">
      <c r="A690" s="79">
        <v>676</v>
      </c>
      <c r="B690" s="81">
        <v>16600</v>
      </c>
      <c r="C690" s="79">
        <v>216</v>
      </c>
      <c r="D690" s="79">
        <v>4</v>
      </c>
      <c r="E690" s="79">
        <v>983</v>
      </c>
      <c r="F690" s="77" t="s">
        <v>1192</v>
      </c>
    </row>
    <row r="691" spans="1:6" ht="15" x14ac:dyDescent="0.25">
      <c r="A691" s="79">
        <v>677</v>
      </c>
      <c r="B691" s="81">
        <v>16600</v>
      </c>
      <c r="C691" s="79">
        <v>216</v>
      </c>
      <c r="D691" s="79">
        <v>5</v>
      </c>
      <c r="E691" s="79">
        <v>984</v>
      </c>
      <c r="F691" s="77" t="s">
        <v>1193</v>
      </c>
    </row>
    <row r="692" spans="1:6" ht="15" x14ac:dyDescent="0.25">
      <c r="A692" s="79">
        <v>678</v>
      </c>
      <c r="B692" s="81">
        <v>16600</v>
      </c>
      <c r="C692" s="79">
        <v>216</v>
      </c>
      <c r="D692" s="79">
        <v>6</v>
      </c>
      <c r="E692" s="79">
        <v>985</v>
      </c>
      <c r="F692" s="77" t="s">
        <v>1194</v>
      </c>
    </row>
    <row r="693" spans="1:6" ht="15" x14ac:dyDescent="0.25">
      <c r="A693" s="79">
        <v>679</v>
      </c>
      <c r="B693" s="81">
        <v>16600</v>
      </c>
      <c r="C693" s="79">
        <v>216</v>
      </c>
      <c r="D693" s="79">
        <v>7</v>
      </c>
      <c r="E693" s="79">
        <v>986</v>
      </c>
      <c r="F693" s="77" t="s">
        <v>1195</v>
      </c>
    </row>
    <row r="694" spans="1:6" ht="15" x14ac:dyDescent="0.25">
      <c r="A694" s="79">
        <v>680</v>
      </c>
      <c r="B694" s="81">
        <v>16600</v>
      </c>
      <c r="C694" s="79">
        <v>216</v>
      </c>
      <c r="D694" s="79">
        <v>8</v>
      </c>
      <c r="E694" s="79">
        <v>987</v>
      </c>
      <c r="F694" s="77" t="s">
        <v>1196</v>
      </c>
    </row>
    <row r="695" spans="1:6" ht="15" x14ac:dyDescent="0.25">
      <c r="A695" s="79">
        <v>681</v>
      </c>
      <c r="B695" s="81">
        <v>16600</v>
      </c>
      <c r="C695" s="79">
        <v>216</v>
      </c>
      <c r="D695" s="79">
        <v>9</v>
      </c>
      <c r="E695" s="79">
        <v>988</v>
      </c>
      <c r="F695" s="77" t="s">
        <v>1197</v>
      </c>
    </row>
    <row r="696" spans="1:6" ht="15" x14ac:dyDescent="0.25">
      <c r="A696" s="79">
        <v>682</v>
      </c>
      <c r="B696" s="81">
        <v>16600</v>
      </c>
      <c r="C696" s="79">
        <v>216</v>
      </c>
      <c r="D696" s="79">
        <v>10</v>
      </c>
      <c r="E696" s="79">
        <v>989</v>
      </c>
      <c r="F696" s="77" t="s">
        <v>1198</v>
      </c>
    </row>
    <row r="697" spans="1:6" ht="15" x14ac:dyDescent="0.25">
      <c r="A697" s="79">
        <v>683</v>
      </c>
      <c r="B697" s="81">
        <v>16600</v>
      </c>
      <c r="C697" s="79">
        <v>216</v>
      </c>
      <c r="D697" s="79">
        <v>11</v>
      </c>
      <c r="E697" s="79">
        <v>990</v>
      </c>
      <c r="F697" s="77" t="s">
        <v>1199</v>
      </c>
    </row>
    <row r="698" spans="1:6" ht="15" x14ac:dyDescent="0.25">
      <c r="A698" s="79">
        <v>684</v>
      </c>
      <c r="B698" s="81">
        <v>16600</v>
      </c>
      <c r="C698" s="79">
        <v>216</v>
      </c>
      <c r="D698" s="79">
        <v>12</v>
      </c>
      <c r="E698" s="79">
        <v>991</v>
      </c>
      <c r="F698" s="77" t="s">
        <v>1200</v>
      </c>
    </row>
    <row r="699" spans="1:6" ht="15" x14ac:dyDescent="0.25">
      <c r="A699" s="79">
        <v>685</v>
      </c>
      <c r="B699" s="81">
        <v>16600</v>
      </c>
      <c r="C699" s="79">
        <v>216</v>
      </c>
      <c r="D699" s="79">
        <v>13</v>
      </c>
      <c r="E699" s="79">
        <v>992</v>
      </c>
      <c r="F699" s="77" t="s">
        <v>1201</v>
      </c>
    </row>
    <row r="700" spans="1:6" ht="15" x14ac:dyDescent="0.25">
      <c r="A700" s="79">
        <v>686</v>
      </c>
      <c r="B700" s="81">
        <v>16600</v>
      </c>
      <c r="C700" s="79">
        <v>216</v>
      </c>
      <c r="D700" s="79">
        <v>14</v>
      </c>
      <c r="E700" s="79">
        <v>993</v>
      </c>
      <c r="F700" s="77" t="s">
        <v>1202</v>
      </c>
    </row>
    <row r="701" spans="1:6" ht="15" x14ac:dyDescent="0.25">
      <c r="A701" s="79">
        <v>687</v>
      </c>
      <c r="B701" s="81">
        <v>16600</v>
      </c>
      <c r="C701" s="79">
        <v>216</v>
      </c>
      <c r="D701" s="79">
        <v>15</v>
      </c>
      <c r="E701" s="79">
        <v>994</v>
      </c>
      <c r="F701" s="77" t="s">
        <v>1203</v>
      </c>
    </row>
    <row r="702" spans="1:6" ht="15" x14ac:dyDescent="0.25">
      <c r="A702" s="79">
        <v>688</v>
      </c>
      <c r="B702" s="81">
        <v>16602</v>
      </c>
      <c r="C702" s="79">
        <v>218</v>
      </c>
      <c r="D702" s="79">
        <v>0</v>
      </c>
      <c r="E702" s="79">
        <v>995</v>
      </c>
      <c r="F702" s="77" t="s">
        <v>1204</v>
      </c>
    </row>
    <row r="703" spans="1:6" ht="15" x14ac:dyDescent="0.25">
      <c r="A703" s="79">
        <v>689</v>
      </c>
      <c r="B703" s="81">
        <v>16602</v>
      </c>
      <c r="C703" s="79">
        <v>218</v>
      </c>
      <c r="D703" s="79">
        <v>1</v>
      </c>
      <c r="E703" s="79">
        <v>996</v>
      </c>
      <c r="F703" s="77" t="s">
        <v>1205</v>
      </c>
    </row>
    <row r="704" spans="1:6" ht="15" x14ac:dyDescent="0.25">
      <c r="A704" s="79">
        <v>690</v>
      </c>
      <c r="B704" s="81">
        <v>16602</v>
      </c>
      <c r="C704" s="79">
        <v>218</v>
      </c>
      <c r="D704" s="79">
        <v>2</v>
      </c>
      <c r="E704" s="79">
        <v>997</v>
      </c>
      <c r="F704" s="77" t="s">
        <v>1206</v>
      </c>
    </row>
    <row r="705" spans="1:6" ht="15" x14ac:dyDescent="0.25">
      <c r="A705" s="79">
        <v>691</v>
      </c>
      <c r="B705" s="81">
        <v>16602</v>
      </c>
      <c r="C705" s="79">
        <v>218</v>
      </c>
      <c r="D705" s="79">
        <v>3</v>
      </c>
      <c r="E705" s="79">
        <v>998</v>
      </c>
      <c r="F705" s="77" t="s">
        <v>1207</v>
      </c>
    </row>
    <row r="706" spans="1:6" ht="15" x14ac:dyDescent="0.25">
      <c r="A706" s="79">
        <v>692</v>
      </c>
      <c r="B706" s="81">
        <v>16602</v>
      </c>
      <c r="C706" s="79">
        <v>218</v>
      </c>
      <c r="D706" s="79">
        <v>4</v>
      </c>
      <c r="E706" s="79">
        <v>999</v>
      </c>
      <c r="F706" s="77" t="s">
        <v>1208</v>
      </c>
    </row>
    <row r="707" spans="1:6" ht="15" x14ac:dyDescent="0.25">
      <c r="A707" s="79">
        <v>693</v>
      </c>
      <c r="B707" s="81">
        <v>16602</v>
      </c>
      <c r="C707" s="79">
        <v>218</v>
      </c>
      <c r="D707" s="79">
        <v>5</v>
      </c>
      <c r="E707" s="79">
        <v>1000</v>
      </c>
      <c r="F707" s="77" t="s">
        <v>1209</v>
      </c>
    </row>
    <row r="708" spans="1:6" ht="15" x14ac:dyDescent="0.25">
      <c r="A708" s="79">
        <v>694</v>
      </c>
      <c r="B708" s="81">
        <v>16602</v>
      </c>
      <c r="C708" s="79">
        <v>218</v>
      </c>
      <c r="D708" s="79">
        <v>6</v>
      </c>
      <c r="E708" s="79">
        <v>1001</v>
      </c>
      <c r="F708" s="77" t="s">
        <v>1210</v>
      </c>
    </row>
    <row r="709" spans="1:6" ht="15" x14ac:dyDescent="0.25">
      <c r="A709" s="79">
        <v>695</v>
      </c>
      <c r="B709" s="81">
        <v>16602</v>
      </c>
      <c r="C709" s="79">
        <v>218</v>
      </c>
      <c r="D709" s="79">
        <v>7</v>
      </c>
      <c r="E709" s="79">
        <v>1002</v>
      </c>
      <c r="F709" s="77" t="s">
        <v>1211</v>
      </c>
    </row>
    <row r="710" spans="1:6" ht="15" x14ac:dyDescent="0.25">
      <c r="A710" s="79">
        <v>696</v>
      </c>
      <c r="B710" s="81">
        <v>16602</v>
      </c>
      <c r="C710" s="79">
        <v>218</v>
      </c>
      <c r="D710" s="79">
        <v>8</v>
      </c>
      <c r="E710" s="79">
        <v>1003</v>
      </c>
      <c r="F710" s="77" t="s">
        <v>1212</v>
      </c>
    </row>
    <row r="711" spans="1:6" ht="15" x14ac:dyDescent="0.25">
      <c r="A711" s="79">
        <v>697</v>
      </c>
      <c r="B711" s="81">
        <v>16602</v>
      </c>
      <c r="C711" s="79">
        <v>218</v>
      </c>
      <c r="D711" s="79">
        <v>9</v>
      </c>
      <c r="E711" s="79">
        <v>1004</v>
      </c>
      <c r="F711" s="77" t="s">
        <v>1213</v>
      </c>
    </row>
    <row r="712" spans="1:6" ht="15" x14ac:dyDescent="0.25">
      <c r="A712" s="79">
        <v>698</v>
      </c>
      <c r="B712" s="81">
        <v>16602</v>
      </c>
      <c r="C712" s="79">
        <v>218</v>
      </c>
      <c r="D712" s="79">
        <v>10</v>
      </c>
      <c r="E712" s="79">
        <v>1005</v>
      </c>
      <c r="F712" s="77" t="s">
        <v>1214</v>
      </c>
    </row>
    <row r="713" spans="1:6" ht="15" x14ac:dyDescent="0.25">
      <c r="A713" s="79">
        <v>699</v>
      </c>
      <c r="B713" s="81">
        <v>16602</v>
      </c>
      <c r="C713" s="79">
        <v>218</v>
      </c>
      <c r="D713" s="79">
        <v>11</v>
      </c>
      <c r="E713" s="79">
        <v>1006</v>
      </c>
      <c r="F713" s="77" t="s">
        <v>1215</v>
      </c>
    </row>
    <row r="714" spans="1:6" ht="15" x14ac:dyDescent="0.25">
      <c r="A714" s="79">
        <v>700</v>
      </c>
      <c r="B714" s="81">
        <v>16602</v>
      </c>
      <c r="C714" s="79">
        <v>218</v>
      </c>
      <c r="D714" s="79">
        <v>12</v>
      </c>
      <c r="E714" s="79">
        <v>1007</v>
      </c>
      <c r="F714" s="77" t="s">
        <v>1216</v>
      </c>
    </row>
    <row r="715" spans="1:6" ht="15" x14ac:dyDescent="0.25">
      <c r="A715" s="79">
        <v>701</v>
      </c>
      <c r="B715" s="81">
        <v>16602</v>
      </c>
      <c r="C715" s="79">
        <v>218</v>
      </c>
      <c r="D715" s="79">
        <v>13</v>
      </c>
      <c r="E715" s="79">
        <v>1008</v>
      </c>
      <c r="F715" s="77" t="s">
        <v>1217</v>
      </c>
    </row>
    <row r="716" spans="1:6" ht="15" x14ac:dyDescent="0.25">
      <c r="A716" s="79">
        <v>702</v>
      </c>
      <c r="B716" s="81">
        <v>16602</v>
      </c>
      <c r="C716" s="79">
        <v>218</v>
      </c>
      <c r="D716" s="79">
        <v>14</v>
      </c>
      <c r="E716" s="79">
        <v>1009</v>
      </c>
      <c r="F716" s="77" t="s">
        <v>1218</v>
      </c>
    </row>
    <row r="717" spans="1:6" ht="15" x14ac:dyDescent="0.25">
      <c r="A717" s="79">
        <v>703</v>
      </c>
      <c r="B717" s="81">
        <v>16602</v>
      </c>
      <c r="C717" s="79">
        <v>218</v>
      </c>
      <c r="D717" s="79">
        <v>15</v>
      </c>
      <c r="E717" s="79">
        <v>1010</v>
      </c>
      <c r="F717" s="77" t="s">
        <v>1219</v>
      </c>
    </row>
    <row r="718" spans="1:6" ht="15" x14ac:dyDescent="0.25">
      <c r="A718" s="79">
        <v>704</v>
      </c>
      <c r="B718" s="81">
        <v>16604</v>
      </c>
      <c r="C718" s="79">
        <v>220</v>
      </c>
      <c r="D718" s="79">
        <v>0</v>
      </c>
      <c r="E718" s="79">
        <v>1011</v>
      </c>
      <c r="F718" s="77" t="s">
        <v>1220</v>
      </c>
    </row>
    <row r="719" spans="1:6" ht="15" x14ac:dyDescent="0.25">
      <c r="A719" s="79">
        <v>705</v>
      </c>
      <c r="B719" s="81">
        <v>16604</v>
      </c>
      <c r="C719" s="79">
        <v>220</v>
      </c>
      <c r="D719" s="79">
        <v>1</v>
      </c>
      <c r="E719" s="79">
        <v>1012</v>
      </c>
      <c r="F719" s="77" t="s">
        <v>1221</v>
      </c>
    </row>
    <row r="720" spans="1:6" ht="15" x14ac:dyDescent="0.25">
      <c r="A720" s="79">
        <v>706</v>
      </c>
      <c r="B720" s="81">
        <v>16604</v>
      </c>
      <c r="C720" s="79">
        <v>220</v>
      </c>
      <c r="D720" s="79">
        <v>2</v>
      </c>
      <c r="E720" s="79">
        <v>1013</v>
      </c>
      <c r="F720" s="77" t="s">
        <v>1222</v>
      </c>
    </row>
    <row r="721" spans="1:6" ht="15" x14ac:dyDescent="0.25">
      <c r="A721" s="79">
        <v>707</v>
      </c>
      <c r="B721" s="81">
        <v>16604</v>
      </c>
      <c r="C721" s="79">
        <v>220</v>
      </c>
      <c r="D721" s="79">
        <v>3</v>
      </c>
      <c r="E721" s="79">
        <v>1014</v>
      </c>
      <c r="F721" s="77" t="s">
        <v>1223</v>
      </c>
    </row>
    <row r="722" spans="1:6" ht="15" x14ac:dyDescent="0.25">
      <c r="A722" s="79">
        <v>708</v>
      </c>
      <c r="B722" s="81">
        <v>16604</v>
      </c>
      <c r="C722" s="79">
        <v>220</v>
      </c>
      <c r="D722" s="79">
        <v>4</v>
      </c>
      <c r="E722" s="79">
        <v>1015</v>
      </c>
      <c r="F722" s="77" t="s">
        <v>1224</v>
      </c>
    </row>
    <row r="723" spans="1:6" ht="15" x14ac:dyDescent="0.25">
      <c r="A723" s="79">
        <v>709</v>
      </c>
      <c r="B723" s="81">
        <v>16604</v>
      </c>
      <c r="C723" s="79">
        <v>220</v>
      </c>
      <c r="D723" s="79">
        <v>5</v>
      </c>
      <c r="E723" s="79">
        <v>1016</v>
      </c>
      <c r="F723" s="77" t="s">
        <v>1225</v>
      </c>
    </row>
    <row r="724" spans="1:6" ht="15" x14ac:dyDescent="0.25">
      <c r="A724" s="79">
        <v>710</v>
      </c>
      <c r="B724" s="81">
        <v>16604</v>
      </c>
      <c r="C724" s="79">
        <v>220</v>
      </c>
      <c r="D724" s="79">
        <v>6</v>
      </c>
      <c r="E724" s="79">
        <v>1017</v>
      </c>
      <c r="F724" s="77" t="s">
        <v>1226</v>
      </c>
    </row>
    <row r="725" spans="1:6" ht="15" x14ac:dyDescent="0.25">
      <c r="A725" s="79">
        <v>711</v>
      </c>
      <c r="B725" s="81">
        <v>16604</v>
      </c>
      <c r="C725" s="79">
        <v>220</v>
      </c>
      <c r="D725" s="79">
        <v>7</v>
      </c>
      <c r="E725" s="79">
        <v>1018</v>
      </c>
      <c r="F725" s="77" t="s">
        <v>1227</v>
      </c>
    </row>
    <row r="726" spans="1:6" ht="15" x14ac:dyDescent="0.25">
      <c r="A726" s="79">
        <v>712</v>
      </c>
      <c r="B726" s="81">
        <v>16604</v>
      </c>
      <c r="C726" s="79">
        <v>220</v>
      </c>
      <c r="D726" s="79">
        <v>8</v>
      </c>
      <c r="E726" s="79">
        <v>1019</v>
      </c>
      <c r="F726" s="77" t="s">
        <v>1228</v>
      </c>
    </row>
    <row r="727" spans="1:6" ht="15" x14ac:dyDescent="0.25">
      <c r="A727" s="79">
        <v>713</v>
      </c>
      <c r="B727" s="81">
        <v>16604</v>
      </c>
      <c r="C727" s="79">
        <v>220</v>
      </c>
      <c r="D727" s="79">
        <v>9</v>
      </c>
      <c r="E727" s="79">
        <v>1020</v>
      </c>
      <c r="F727" s="77" t="s">
        <v>1229</v>
      </c>
    </row>
    <row r="728" spans="1:6" ht="15" x14ac:dyDescent="0.25">
      <c r="A728" s="79">
        <v>714</v>
      </c>
      <c r="B728" s="81">
        <v>16604</v>
      </c>
      <c r="C728" s="79">
        <v>220</v>
      </c>
      <c r="D728" s="79">
        <v>10</v>
      </c>
      <c r="E728" s="79">
        <v>1021</v>
      </c>
      <c r="F728" s="77" t="s">
        <v>1230</v>
      </c>
    </row>
    <row r="729" spans="1:6" ht="15" x14ac:dyDescent="0.25">
      <c r="A729" s="79">
        <v>715</v>
      </c>
      <c r="B729" s="81">
        <v>16604</v>
      </c>
      <c r="C729" s="79">
        <v>220</v>
      </c>
      <c r="D729" s="79">
        <v>11</v>
      </c>
      <c r="E729" s="79">
        <v>1022</v>
      </c>
      <c r="F729" s="77" t="s">
        <v>1231</v>
      </c>
    </row>
    <row r="730" spans="1:6" ht="15" x14ac:dyDescent="0.25">
      <c r="A730" s="79">
        <v>716</v>
      </c>
      <c r="B730" s="81">
        <v>16604</v>
      </c>
      <c r="C730" s="79">
        <v>220</v>
      </c>
      <c r="D730" s="79">
        <v>12</v>
      </c>
      <c r="E730" s="79">
        <v>1023</v>
      </c>
      <c r="F730" s="77" t="s">
        <v>1232</v>
      </c>
    </row>
    <row r="731" spans="1:6" ht="15" x14ac:dyDescent="0.25">
      <c r="A731" s="79">
        <v>717</v>
      </c>
      <c r="B731" s="81">
        <v>16604</v>
      </c>
      <c r="C731" s="79">
        <v>220</v>
      </c>
      <c r="D731" s="79">
        <v>13</v>
      </c>
      <c r="E731" s="79">
        <v>1024</v>
      </c>
      <c r="F731" s="77" t="s">
        <v>1233</v>
      </c>
    </row>
    <row r="732" spans="1:6" ht="15" x14ac:dyDescent="0.25">
      <c r="A732" s="79">
        <v>718</v>
      </c>
      <c r="B732" s="81">
        <v>16604</v>
      </c>
      <c r="C732" s="79">
        <v>220</v>
      </c>
      <c r="D732" s="79">
        <v>14</v>
      </c>
      <c r="E732" s="79">
        <v>1025</v>
      </c>
      <c r="F732" s="77" t="s">
        <v>1234</v>
      </c>
    </row>
    <row r="733" spans="1:6" ht="15" x14ac:dyDescent="0.25">
      <c r="A733" s="79">
        <v>719</v>
      </c>
      <c r="B733" s="81">
        <v>16604</v>
      </c>
      <c r="C733" s="79">
        <v>220</v>
      </c>
      <c r="D733" s="79">
        <v>15</v>
      </c>
      <c r="E733" s="79">
        <v>1026</v>
      </c>
      <c r="F733" s="77" t="s">
        <v>1235</v>
      </c>
    </row>
    <row r="734" spans="1:6" ht="15" x14ac:dyDescent="0.25">
      <c r="A734" s="79">
        <v>720</v>
      </c>
      <c r="B734" s="81">
        <v>16606</v>
      </c>
      <c r="C734" s="79">
        <v>222</v>
      </c>
      <c r="D734" s="79">
        <v>0</v>
      </c>
      <c r="E734" s="79">
        <v>1027</v>
      </c>
      <c r="F734" s="77" t="s">
        <v>1236</v>
      </c>
    </row>
    <row r="735" spans="1:6" ht="15" x14ac:dyDescent="0.25">
      <c r="A735" s="79">
        <v>721</v>
      </c>
      <c r="B735" s="81">
        <v>16606</v>
      </c>
      <c r="C735" s="79">
        <v>222</v>
      </c>
      <c r="D735" s="79">
        <v>1</v>
      </c>
      <c r="E735" s="79">
        <v>1028</v>
      </c>
      <c r="F735" s="77" t="s">
        <v>1237</v>
      </c>
    </row>
    <row r="736" spans="1:6" ht="15" x14ac:dyDescent="0.25">
      <c r="A736" s="79">
        <v>722</v>
      </c>
      <c r="B736" s="81">
        <v>16606</v>
      </c>
      <c r="C736" s="79">
        <v>222</v>
      </c>
      <c r="D736" s="79">
        <v>2</v>
      </c>
      <c r="E736" s="79">
        <v>1029</v>
      </c>
      <c r="F736" s="77" t="s">
        <v>1238</v>
      </c>
    </row>
    <row r="737" spans="1:6" ht="15" x14ac:dyDescent="0.25">
      <c r="A737" s="79">
        <v>723</v>
      </c>
      <c r="B737" s="81">
        <v>16606</v>
      </c>
      <c r="C737" s="79">
        <v>222</v>
      </c>
      <c r="D737" s="79">
        <v>3</v>
      </c>
      <c r="E737" s="79">
        <v>1030</v>
      </c>
      <c r="F737" s="77" t="s">
        <v>1239</v>
      </c>
    </row>
    <row r="738" spans="1:6" ht="15" x14ac:dyDescent="0.25">
      <c r="A738" s="79">
        <v>724</v>
      </c>
      <c r="B738" s="81">
        <v>16606</v>
      </c>
      <c r="C738" s="79">
        <v>222</v>
      </c>
      <c r="D738" s="79">
        <v>4</v>
      </c>
      <c r="E738" s="79">
        <v>1031</v>
      </c>
      <c r="F738" s="77" t="s">
        <v>1240</v>
      </c>
    </row>
    <row r="739" spans="1:6" ht="15" x14ac:dyDescent="0.25">
      <c r="A739" s="79">
        <v>725</v>
      </c>
      <c r="B739" s="81">
        <v>16606</v>
      </c>
      <c r="C739" s="79">
        <v>222</v>
      </c>
      <c r="D739" s="79">
        <v>5</v>
      </c>
      <c r="E739" s="79">
        <v>1032</v>
      </c>
      <c r="F739" s="77" t="s">
        <v>1241</v>
      </c>
    </row>
    <row r="740" spans="1:6" ht="15" x14ac:dyDescent="0.25">
      <c r="A740" s="79">
        <v>726</v>
      </c>
      <c r="B740" s="81">
        <v>16606</v>
      </c>
      <c r="C740" s="79">
        <v>222</v>
      </c>
      <c r="D740" s="79">
        <v>6</v>
      </c>
      <c r="E740" s="79">
        <v>1033</v>
      </c>
      <c r="F740" s="77" t="s">
        <v>1242</v>
      </c>
    </row>
    <row r="741" spans="1:6" ht="15" x14ac:dyDescent="0.25">
      <c r="A741" s="79">
        <v>727</v>
      </c>
      <c r="B741" s="81">
        <v>16606</v>
      </c>
      <c r="C741" s="79">
        <v>222</v>
      </c>
      <c r="D741" s="79">
        <v>7</v>
      </c>
      <c r="E741" s="79">
        <v>1034</v>
      </c>
      <c r="F741" s="77" t="s">
        <v>1243</v>
      </c>
    </row>
    <row r="742" spans="1:6" ht="15" x14ac:dyDescent="0.25">
      <c r="A742" s="79">
        <v>728</v>
      </c>
      <c r="B742" s="81">
        <v>16606</v>
      </c>
      <c r="C742" s="79">
        <v>222</v>
      </c>
      <c r="D742" s="79">
        <v>8</v>
      </c>
      <c r="E742" s="79">
        <v>1035</v>
      </c>
      <c r="F742" s="77" t="s">
        <v>1244</v>
      </c>
    </row>
    <row r="743" spans="1:6" ht="15" x14ac:dyDescent="0.25">
      <c r="A743" s="79">
        <v>729</v>
      </c>
      <c r="B743" s="81">
        <v>16606</v>
      </c>
      <c r="C743" s="79">
        <v>222</v>
      </c>
      <c r="D743" s="79">
        <v>9</v>
      </c>
      <c r="E743" s="79">
        <v>1036</v>
      </c>
      <c r="F743" s="77" t="s">
        <v>1245</v>
      </c>
    </row>
    <row r="744" spans="1:6" ht="15" x14ac:dyDescent="0.25">
      <c r="A744" s="79">
        <v>730</v>
      </c>
      <c r="B744" s="81">
        <v>16606</v>
      </c>
      <c r="C744" s="79">
        <v>222</v>
      </c>
      <c r="D744" s="79">
        <v>10</v>
      </c>
      <c r="E744" s="79">
        <v>1037</v>
      </c>
      <c r="F744" s="77" t="s">
        <v>1246</v>
      </c>
    </row>
    <row r="745" spans="1:6" ht="15" x14ac:dyDescent="0.25">
      <c r="A745" s="79">
        <v>731</v>
      </c>
      <c r="B745" s="81">
        <v>16606</v>
      </c>
      <c r="C745" s="79">
        <v>222</v>
      </c>
      <c r="D745" s="79">
        <v>11</v>
      </c>
      <c r="E745" s="79">
        <v>1038</v>
      </c>
      <c r="F745" s="77" t="s">
        <v>1247</v>
      </c>
    </row>
    <row r="746" spans="1:6" ht="15" x14ac:dyDescent="0.25">
      <c r="A746" s="79">
        <v>732</v>
      </c>
      <c r="B746" s="81">
        <v>16606</v>
      </c>
      <c r="C746" s="79">
        <v>222</v>
      </c>
      <c r="D746" s="79">
        <v>12</v>
      </c>
      <c r="E746" s="79">
        <v>1039</v>
      </c>
      <c r="F746" s="77" t="s">
        <v>1248</v>
      </c>
    </row>
    <row r="747" spans="1:6" ht="15" x14ac:dyDescent="0.25">
      <c r="A747" s="79">
        <v>733</v>
      </c>
      <c r="B747" s="81">
        <v>16606</v>
      </c>
      <c r="C747" s="79">
        <v>222</v>
      </c>
      <c r="D747" s="79">
        <v>13</v>
      </c>
      <c r="E747" s="79">
        <v>1040</v>
      </c>
      <c r="F747" s="77" t="s">
        <v>1249</v>
      </c>
    </row>
    <row r="748" spans="1:6" ht="15" x14ac:dyDescent="0.25">
      <c r="A748" s="79">
        <v>734</v>
      </c>
      <c r="B748" s="81">
        <v>16606</v>
      </c>
      <c r="C748" s="79">
        <v>222</v>
      </c>
      <c r="D748" s="79">
        <v>14</v>
      </c>
      <c r="E748" s="79">
        <v>1041</v>
      </c>
      <c r="F748" s="77" t="s">
        <v>1250</v>
      </c>
    </row>
    <row r="749" spans="1:6" ht="15" x14ac:dyDescent="0.25">
      <c r="A749" s="79">
        <v>735</v>
      </c>
      <c r="B749" s="81">
        <v>16606</v>
      </c>
      <c r="C749" s="79">
        <v>222</v>
      </c>
      <c r="D749" s="79">
        <v>15</v>
      </c>
      <c r="E749" s="79">
        <v>1042</v>
      </c>
      <c r="F749" s="77" t="s">
        <v>1251</v>
      </c>
    </row>
    <row r="750" spans="1:6" ht="15" x14ac:dyDescent="0.25">
      <c r="A750" s="79">
        <v>736</v>
      </c>
      <c r="B750" s="81">
        <v>16608</v>
      </c>
      <c r="C750" s="79">
        <v>224</v>
      </c>
      <c r="D750" s="79">
        <v>0</v>
      </c>
      <c r="E750" s="79">
        <v>1043</v>
      </c>
      <c r="F750" s="77" t="s">
        <v>1252</v>
      </c>
    </row>
    <row r="751" spans="1:6" ht="15" x14ac:dyDescent="0.25">
      <c r="A751" s="79">
        <v>737</v>
      </c>
      <c r="B751" s="81">
        <v>16608</v>
      </c>
      <c r="C751" s="79">
        <v>224</v>
      </c>
      <c r="D751" s="79">
        <v>1</v>
      </c>
      <c r="E751" s="79">
        <v>1044</v>
      </c>
      <c r="F751" s="77" t="s">
        <v>1253</v>
      </c>
    </row>
    <row r="752" spans="1:6" ht="15" x14ac:dyDescent="0.25">
      <c r="A752" s="79">
        <v>738</v>
      </c>
      <c r="B752" s="81">
        <v>16608</v>
      </c>
      <c r="C752" s="79">
        <v>224</v>
      </c>
      <c r="D752" s="79">
        <v>2</v>
      </c>
      <c r="E752" s="79">
        <v>1045</v>
      </c>
      <c r="F752" s="77" t="s">
        <v>1254</v>
      </c>
    </row>
    <row r="753" spans="1:6" ht="15" x14ac:dyDescent="0.25">
      <c r="A753" s="79">
        <v>739</v>
      </c>
      <c r="B753" s="81">
        <v>16608</v>
      </c>
      <c r="C753" s="79">
        <v>224</v>
      </c>
      <c r="D753" s="79">
        <v>3</v>
      </c>
      <c r="E753" s="79">
        <v>1046</v>
      </c>
      <c r="F753" s="77" t="s">
        <v>1255</v>
      </c>
    </row>
    <row r="754" spans="1:6" ht="15" x14ac:dyDescent="0.25">
      <c r="A754" s="79">
        <v>740</v>
      </c>
      <c r="B754" s="81">
        <v>16608</v>
      </c>
      <c r="C754" s="79">
        <v>224</v>
      </c>
      <c r="D754" s="79">
        <v>4</v>
      </c>
      <c r="E754" s="79">
        <v>1047</v>
      </c>
      <c r="F754" s="77" t="s">
        <v>1256</v>
      </c>
    </row>
    <row r="755" spans="1:6" ht="15" x14ac:dyDescent="0.25">
      <c r="A755" s="79">
        <v>741</v>
      </c>
      <c r="B755" s="81">
        <v>16608</v>
      </c>
      <c r="C755" s="79">
        <v>224</v>
      </c>
      <c r="D755" s="79">
        <v>5</v>
      </c>
      <c r="E755" s="79">
        <v>1048</v>
      </c>
      <c r="F755" s="77" t="s">
        <v>1257</v>
      </c>
    </row>
    <row r="756" spans="1:6" ht="15" x14ac:dyDescent="0.25">
      <c r="A756" s="79">
        <v>742</v>
      </c>
      <c r="B756" s="81">
        <v>16608</v>
      </c>
      <c r="C756" s="79">
        <v>224</v>
      </c>
      <c r="D756" s="79">
        <v>6</v>
      </c>
      <c r="E756" s="79">
        <v>1049</v>
      </c>
      <c r="F756" s="77" t="s">
        <v>1258</v>
      </c>
    </row>
    <row r="757" spans="1:6" ht="15" x14ac:dyDescent="0.25">
      <c r="A757" s="79">
        <v>743</v>
      </c>
      <c r="B757" s="81">
        <v>16608</v>
      </c>
      <c r="C757" s="79">
        <v>224</v>
      </c>
      <c r="D757" s="79">
        <v>7</v>
      </c>
      <c r="E757" s="79">
        <v>1050</v>
      </c>
      <c r="F757" s="77" t="s">
        <v>1259</v>
      </c>
    </row>
    <row r="758" spans="1:6" ht="15" x14ac:dyDescent="0.25">
      <c r="A758" s="79">
        <v>744</v>
      </c>
      <c r="B758" s="81">
        <v>16608</v>
      </c>
      <c r="C758" s="79">
        <v>224</v>
      </c>
      <c r="D758" s="79">
        <v>8</v>
      </c>
      <c r="E758" s="79">
        <v>1051</v>
      </c>
      <c r="F758" s="77" t="s">
        <v>1260</v>
      </c>
    </row>
    <row r="759" spans="1:6" ht="15" x14ac:dyDescent="0.25">
      <c r="A759" s="79">
        <v>745</v>
      </c>
      <c r="B759" s="81">
        <v>16608</v>
      </c>
      <c r="C759" s="79">
        <v>224</v>
      </c>
      <c r="D759" s="79">
        <v>9</v>
      </c>
      <c r="E759" s="79">
        <v>1052</v>
      </c>
      <c r="F759" s="77" t="s">
        <v>1261</v>
      </c>
    </row>
    <row r="760" spans="1:6" ht="15" x14ac:dyDescent="0.25">
      <c r="A760" s="79">
        <v>746</v>
      </c>
      <c r="B760" s="81">
        <v>16608</v>
      </c>
      <c r="C760" s="79">
        <v>224</v>
      </c>
      <c r="D760" s="79">
        <v>10</v>
      </c>
      <c r="E760" s="79">
        <v>1053</v>
      </c>
      <c r="F760" s="77" t="s">
        <v>1262</v>
      </c>
    </row>
    <row r="761" spans="1:6" ht="15" x14ac:dyDescent="0.25">
      <c r="A761" s="79">
        <v>747</v>
      </c>
      <c r="B761" s="81">
        <v>16608</v>
      </c>
      <c r="C761" s="79">
        <v>224</v>
      </c>
      <c r="D761" s="79">
        <v>11</v>
      </c>
      <c r="E761" s="79">
        <v>1054</v>
      </c>
      <c r="F761" s="77" t="s">
        <v>1263</v>
      </c>
    </row>
    <row r="762" spans="1:6" ht="15" x14ac:dyDescent="0.25">
      <c r="A762" s="79">
        <v>748</v>
      </c>
      <c r="B762" s="81">
        <v>16608</v>
      </c>
      <c r="C762" s="79">
        <v>224</v>
      </c>
      <c r="D762" s="79">
        <v>12</v>
      </c>
      <c r="E762" s="79">
        <v>1055</v>
      </c>
      <c r="F762" s="77" t="s">
        <v>1264</v>
      </c>
    </row>
    <row r="763" spans="1:6" ht="15" x14ac:dyDescent="0.25">
      <c r="A763" s="79">
        <v>749</v>
      </c>
      <c r="B763" s="81">
        <v>16608</v>
      </c>
      <c r="C763" s="79">
        <v>224</v>
      </c>
      <c r="D763" s="79">
        <v>13</v>
      </c>
      <c r="E763" s="79">
        <v>1056</v>
      </c>
      <c r="F763" s="77" t="s">
        <v>1265</v>
      </c>
    </row>
    <row r="764" spans="1:6" ht="15" x14ac:dyDescent="0.25">
      <c r="A764" s="79">
        <v>750</v>
      </c>
      <c r="B764" s="81">
        <v>16608</v>
      </c>
      <c r="C764" s="79">
        <v>224</v>
      </c>
      <c r="D764" s="79">
        <v>14</v>
      </c>
      <c r="E764" s="79">
        <v>1057</v>
      </c>
      <c r="F764" s="77" t="s">
        <v>1266</v>
      </c>
    </row>
    <row r="765" spans="1:6" ht="15" x14ac:dyDescent="0.25">
      <c r="A765" s="79">
        <v>751</v>
      </c>
      <c r="B765" s="81">
        <v>16608</v>
      </c>
      <c r="C765" s="79">
        <v>224</v>
      </c>
      <c r="D765" s="79">
        <v>15</v>
      </c>
      <c r="E765" s="79">
        <v>1058</v>
      </c>
      <c r="F765" s="77" t="s">
        <v>1267</v>
      </c>
    </row>
    <row r="766" spans="1:6" ht="15" x14ac:dyDescent="0.25">
      <c r="A766" s="79">
        <v>752</v>
      </c>
      <c r="B766" s="81">
        <v>16610</v>
      </c>
      <c r="C766" s="79">
        <v>226</v>
      </c>
      <c r="D766" s="79">
        <v>0</v>
      </c>
      <c r="E766" s="79">
        <v>1059</v>
      </c>
      <c r="F766" s="77" t="s">
        <v>1268</v>
      </c>
    </row>
    <row r="767" spans="1:6" ht="15" x14ac:dyDescent="0.25">
      <c r="A767" s="79">
        <v>753</v>
      </c>
      <c r="B767" s="81">
        <v>16610</v>
      </c>
      <c r="C767" s="79">
        <v>226</v>
      </c>
      <c r="D767" s="79">
        <v>1</v>
      </c>
      <c r="E767" s="79">
        <v>1060</v>
      </c>
      <c r="F767" s="77" t="s">
        <v>1269</v>
      </c>
    </row>
    <row r="768" spans="1:6" ht="15" x14ac:dyDescent="0.25">
      <c r="A768" s="79">
        <v>754</v>
      </c>
      <c r="B768" s="81">
        <v>16610</v>
      </c>
      <c r="C768" s="79">
        <v>226</v>
      </c>
      <c r="D768" s="79">
        <v>2</v>
      </c>
      <c r="E768" s="79">
        <v>1061</v>
      </c>
      <c r="F768" s="77" t="s">
        <v>1270</v>
      </c>
    </row>
    <row r="769" spans="1:6" ht="15" x14ac:dyDescent="0.25">
      <c r="A769" s="79">
        <v>755</v>
      </c>
      <c r="B769" s="81">
        <v>16610</v>
      </c>
      <c r="C769" s="79">
        <v>226</v>
      </c>
      <c r="D769" s="79">
        <v>3</v>
      </c>
      <c r="E769" s="79">
        <v>1062</v>
      </c>
      <c r="F769" s="77" t="s">
        <v>1271</v>
      </c>
    </row>
    <row r="770" spans="1:6" ht="15" x14ac:dyDescent="0.25">
      <c r="A770" s="79">
        <v>756</v>
      </c>
      <c r="B770" s="81">
        <v>16610</v>
      </c>
      <c r="C770" s="79">
        <v>226</v>
      </c>
      <c r="D770" s="79">
        <v>4</v>
      </c>
      <c r="E770" s="79">
        <v>1063</v>
      </c>
      <c r="F770" s="77" t="s">
        <v>1272</v>
      </c>
    </row>
    <row r="771" spans="1:6" ht="15" x14ac:dyDescent="0.25">
      <c r="A771" s="79">
        <v>757</v>
      </c>
      <c r="B771" s="81">
        <v>16610</v>
      </c>
      <c r="C771" s="79">
        <v>226</v>
      </c>
      <c r="D771" s="79">
        <v>5</v>
      </c>
      <c r="E771" s="79">
        <v>1064</v>
      </c>
      <c r="F771" s="77" t="s">
        <v>1273</v>
      </c>
    </row>
    <row r="772" spans="1:6" ht="15" x14ac:dyDescent="0.25">
      <c r="A772" s="79">
        <v>758</v>
      </c>
      <c r="B772" s="81">
        <v>16610</v>
      </c>
      <c r="C772" s="79">
        <v>226</v>
      </c>
      <c r="D772" s="79">
        <v>6</v>
      </c>
      <c r="E772" s="79">
        <v>1065</v>
      </c>
      <c r="F772" s="77" t="s">
        <v>1274</v>
      </c>
    </row>
    <row r="773" spans="1:6" ht="15" x14ac:dyDescent="0.25">
      <c r="A773" s="79">
        <v>759</v>
      </c>
      <c r="B773" s="81">
        <v>16610</v>
      </c>
      <c r="C773" s="79">
        <v>226</v>
      </c>
      <c r="D773" s="79">
        <v>7</v>
      </c>
      <c r="E773" s="79">
        <v>1066</v>
      </c>
      <c r="F773" s="77" t="s">
        <v>1275</v>
      </c>
    </row>
    <row r="774" spans="1:6" ht="15" x14ac:dyDescent="0.25">
      <c r="A774" s="79">
        <v>760</v>
      </c>
      <c r="B774" s="81">
        <v>16610</v>
      </c>
      <c r="C774" s="79">
        <v>226</v>
      </c>
      <c r="D774" s="79">
        <v>8</v>
      </c>
      <c r="E774" s="79">
        <v>1067</v>
      </c>
      <c r="F774" s="77" t="s">
        <v>1276</v>
      </c>
    </row>
    <row r="775" spans="1:6" ht="15" x14ac:dyDescent="0.25">
      <c r="A775" s="79">
        <v>761</v>
      </c>
      <c r="B775" s="81">
        <v>16610</v>
      </c>
      <c r="C775" s="79">
        <v>226</v>
      </c>
      <c r="D775" s="79">
        <v>9</v>
      </c>
      <c r="E775" s="79">
        <v>1068</v>
      </c>
      <c r="F775" s="77" t="s">
        <v>1277</v>
      </c>
    </row>
    <row r="776" spans="1:6" ht="15" x14ac:dyDescent="0.25">
      <c r="A776" s="79">
        <v>762</v>
      </c>
      <c r="B776" s="81">
        <v>16610</v>
      </c>
      <c r="C776" s="79">
        <v>226</v>
      </c>
      <c r="D776" s="79">
        <v>10</v>
      </c>
      <c r="E776" s="79">
        <v>1069</v>
      </c>
      <c r="F776" s="77" t="s">
        <v>1278</v>
      </c>
    </row>
    <row r="777" spans="1:6" ht="15" x14ac:dyDescent="0.25">
      <c r="A777" s="79">
        <v>763</v>
      </c>
      <c r="B777" s="81">
        <v>16610</v>
      </c>
      <c r="C777" s="79">
        <v>226</v>
      </c>
      <c r="D777" s="79">
        <v>11</v>
      </c>
      <c r="E777" s="79">
        <v>1070</v>
      </c>
      <c r="F777" s="77" t="s">
        <v>1279</v>
      </c>
    </row>
    <row r="778" spans="1:6" ht="15" x14ac:dyDescent="0.25">
      <c r="A778" s="79">
        <v>764</v>
      </c>
      <c r="B778" s="81">
        <v>16610</v>
      </c>
      <c r="C778" s="79">
        <v>226</v>
      </c>
      <c r="D778" s="79">
        <v>12</v>
      </c>
      <c r="E778" s="79">
        <v>1071</v>
      </c>
      <c r="F778" s="77" t="s">
        <v>1280</v>
      </c>
    </row>
    <row r="779" spans="1:6" ht="15" x14ac:dyDescent="0.25">
      <c r="A779" s="79">
        <v>765</v>
      </c>
      <c r="B779" s="81">
        <v>16610</v>
      </c>
      <c r="C779" s="79">
        <v>226</v>
      </c>
      <c r="D779" s="79">
        <v>13</v>
      </c>
      <c r="E779" s="79">
        <v>1072</v>
      </c>
      <c r="F779" s="77" t="s">
        <v>1281</v>
      </c>
    </row>
    <row r="780" spans="1:6" ht="15" x14ac:dyDescent="0.25">
      <c r="A780" s="79">
        <v>766</v>
      </c>
      <c r="B780" s="81">
        <v>16610</v>
      </c>
      <c r="C780" s="79">
        <v>226</v>
      </c>
      <c r="D780" s="79">
        <v>14</v>
      </c>
      <c r="E780" s="79">
        <v>1073</v>
      </c>
      <c r="F780" s="77" t="s">
        <v>1282</v>
      </c>
    </row>
    <row r="781" spans="1:6" ht="15" x14ac:dyDescent="0.25">
      <c r="A781" s="79">
        <v>767</v>
      </c>
      <c r="B781" s="81">
        <v>16610</v>
      </c>
      <c r="C781" s="79">
        <v>226</v>
      </c>
      <c r="D781" s="79">
        <v>15</v>
      </c>
      <c r="E781" s="79">
        <v>1074</v>
      </c>
      <c r="F781" s="77" t="s">
        <v>1283</v>
      </c>
    </row>
    <row r="782" spans="1:6" ht="15" x14ac:dyDescent="0.25">
      <c r="A782" s="79">
        <v>768</v>
      </c>
      <c r="B782" s="81">
        <v>16612</v>
      </c>
      <c r="C782" s="79">
        <v>228</v>
      </c>
      <c r="D782" s="79">
        <v>0</v>
      </c>
      <c r="E782" s="79">
        <v>1075</v>
      </c>
      <c r="F782" s="77" t="s">
        <v>1284</v>
      </c>
    </row>
    <row r="783" spans="1:6" ht="15" x14ac:dyDescent="0.25">
      <c r="A783" s="79">
        <v>769</v>
      </c>
      <c r="B783" s="81">
        <v>16612</v>
      </c>
      <c r="C783" s="79">
        <v>228</v>
      </c>
      <c r="D783" s="79">
        <v>1</v>
      </c>
      <c r="E783" s="79">
        <v>1076</v>
      </c>
      <c r="F783" s="77" t="s">
        <v>1285</v>
      </c>
    </row>
    <row r="784" spans="1:6" ht="15" x14ac:dyDescent="0.25">
      <c r="A784" s="79">
        <v>770</v>
      </c>
      <c r="B784" s="81">
        <v>16612</v>
      </c>
      <c r="C784" s="79">
        <v>228</v>
      </c>
      <c r="D784" s="79">
        <v>2</v>
      </c>
      <c r="E784" s="79">
        <v>1077</v>
      </c>
      <c r="F784" s="77" t="s">
        <v>1286</v>
      </c>
    </row>
    <row r="785" spans="1:6" ht="15" x14ac:dyDescent="0.25">
      <c r="A785" s="79">
        <v>771</v>
      </c>
      <c r="B785" s="81">
        <v>16612</v>
      </c>
      <c r="C785" s="79">
        <v>228</v>
      </c>
      <c r="D785" s="79">
        <v>3</v>
      </c>
      <c r="E785" s="79">
        <v>1078</v>
      </c>
      <c r="F785" s="77" t="s">
        <v>1287</v>
      </c>
    </row>
    <row r="786" spans="1:6" ht="15" x14ac:dyDescent="0.25">
      <c r="A786" s="79">
        <v>772</v>
      </c>
      <c r="B786" s="81">
        <v>16612</v>
      </c>
      <c r="C786" s="79">
        <v>228</v>
      </c>
      <c r="D786" s="79">
        <v>4</v>
      </c>
      <c r="E786" s="79">
        <v>1079</v>
      </c>
      <c r="F786" s="77" t="s">
        <v>1288</v>
      </c>
    </row>
    <row r="787" spans="1:6" ht="15" x14ac:dyDescent="0.25">
      <c r="A787" s="79">
        <v>773</v>
      </c>
      <c r="B787" s="81">
        <v>16612</v>
      </c>
      <c r="C787" s="79">
        <v>228</v>
      </c>
      <c r="D787" s="79">
        <v>5</v>
      </c>
      <c r="E787" s="79">
        <v>1080</v>
      </c>
      <c r="F787" s="77" t="s">
        <v>1289</v>
      </c>
    </row>
    <row r="788" spans="1:6" ht="15" x14ac:dyDescent="0.25">
      <c r="A788" s="79">
        <v>774</v>
      </c>
      <c r="B788" s="81">
        <v>16612</v>
      </c>
      <c r="C788" s="79">
        <v>228</v>
      </c>
      <c r="D788" s="79">
        <v>6</v>
      </c>
      <c r="E788" s="79">
        <v>1081</v>
      </c>
      <c r="F788" s="77" t="s">
        <v>1290</v>
      </c>
    </row>
    <row r="789" spans="1:6" ht="15" x14ac:dyDescent="0.25">
      <c r="A789" s="79">
        <v>775</v>
      </c>
      <c r="B789" s="81">
        <v>16612</v>
      </c>
      <c r="C789" s="79">
        <v>228</v>
      </c>
      <c r="D789" s="79">
        <v>7</v>
      </c>
      <c r="E789" s="79">
        <v>1082</v>
      </c>
      <c r="F789" s="77" t="s">
        <v>1291</v>
      </c>
    </row>
    <row r="790" spans="1:6" ht="15" x14ac:dyDescent="0.25">
      <c r="A790" s="79">
        <v>776</v>
      </c>
      <c r="B790" s="81">
        <v>16612</v>
      </c>
      <c r="C790" s="79">
        <v>228</v>
      </c>
      <c r="D790" s="79">
        <v>8</v>
      </c>
      <c r="E790" s="79">
        <v>1083</v>
      </c>
      <c r="F790" s="77" t="s">
        <v>1292</v>
      </c>
    </row>
    <row r="791" spans="1:6" ht="15" x14ac:dyDescent="0.25">
      <c r="A791" s="79">
        <v>777</v>
      </c>
      <c r="B791" s="81">
        <v>16612</v>
      </c>
      <c r="C791" s="79">
        <v>228</v>
      </c>
      <c r="D791" s="79">
        <v>9</v>
      </c>
      <c r="E791" s="79">
        <v>1084</v>
      </c>
      <c r="F791" s="77" t="s">
        <v>1293</v>
      </c>
    </row>
    <row r="792" spans="1:6" ht="15" x14ac:dyDescent="0.25">
      <c r="A792" s="79">
        <v>778</v>
      </c>
      <c r="B792" s="81">
        <v>16612</v>
      </c>
      <c r="C792" s="79">
        <v>228</v>
      </c>
      <c r="D792" s="79">
        <v>10</v>
      </c>
      <c r="E792" s="79">
        <v>1085</v>
      </c>
      <c r="F792" s="77" t="s">
        <v>1294</v>
      </c>
    </row>
    <row r="793" spans="1:6" ht="15" x14ac:dyDescent="0.25">
      <c r="A793" s="79">
        <v>779</v>
      </c>
      <c r="B793" s="81">
        <v>16612</v>
      </c>
      <c r="C793" s="79">
        <v>228</v>
      </c>
      <c r="D793" s="79">
        <v>11</v>
      </c>
      <c r="E793" s="79">
        <v>1086</v>
      </c>
      <c r="F793" s="77" t="s">
        <v>1295</v>
      </c>
    </row>
    <row r="794" spans="1:6" ht="15" x14ac:dyDescent="0.25">
      <c r="A794" s="79">
        <v>780</v>
      </c>
      <c r="B794" s="81">
        <v>16612</v>
      </c>
      <c r="C794" s="79">
        <v>228</v>
      </c>
      <c r="D794" s="79">
        <v>12</v>
      </c>
      <c r="E794" s="79">
        <v>1087</v>
      </c>
      <c r="F794" s="77" t="s">
        <v>1296</v>
      </c>
    </row>
    <row r="795" spans="1:6" ht="15" x14ac:dyDescent="0.25">
      <c r="A795" s="79">
        <v>781</v>
      </c>
      <c r="B795" s="81">
        <v>16612</v>
      </c>
      <c r="C795" s="79">
        <v>228</v>
      </c>
      <c r="D795" s="79">
        <v>13</v>
      </c>
      <c r="E795" s="79">
        <v>1088</v>
      </c>
      <c r="F795" s="77" t="s">
        <v>1297</v>
      </c>
    </row>
    <row r="796" spans="1:6" ht="15" x14ac:dyDescent="0.25">
      <c r="A796" s="79">
        <v>782</v>
      </c>
      <c r="B796" s="81">
        <v>16612</v>
      </c>
      <c r="C796" s="79">
        <v>228</v>
      </c>
      <c r="D796" s="79">
        <v>14</v>
      </c>
      <c r="E796" s="79">
        <v>1089</v>
      </c>
      <c r="F796" s="77" t="s">
        <v>1298</v>
      </c>
    </row>
    <row r="797" spans="1:6" ht="15" x14ac:dyDescent="0.25">
      <c r="A797" s="79">
        <v>783</v>
      </c>
      <c r="B797" s="81">
        <v>16612</v>
      </c>
      <c r="C797" s="79">
        <v>228</v>
      </c>
      <c r="D797" s="79">
        <v>15</v>
      </c>
      <c r="E797" s="79">
        <v>1090</v>
      </c>
      <c r="F797" s="77" t="s">
        <v>1299</v>
      </c>
    </row>
    <row r="798" spans="1:6" ht="15" x14ac:dyDescent="0.25">
      <c r="A798" s="79">
        <v>784</v>
      </c>
      <c r="B798" s="81">
        <v>16614</v>
      </c>
      <c r="C798" s="79">
        <v>230</v>
      </c>
      <c r="D798" s="79">
        <v>0</v>
      </c>
      <c r="E798" s="79">
        <v>1091</v>
      </c>
      <c r="F798" s="77" t="s">
        <v>1300</v>
      </c>
    </row>
    <row r="799" spans="1:6" ht="15" x14ac:dyDescent="0.25">
      <c r="A799" s="79">
        <v>785</v>
      </c>
      <c r="B799" s="81">
        <v>16614</v>
      </c>
      <c r="C799" s="79">
        <v>230</v>
      </c>
      <c r="D799" s="79">
        <v>1</v>
      </c>
      <c r="E799" s="79">
        <v>1092</v>
      </c>
      <c r="F799" s="77" t="s">
        <v>1301</v>
      </c>
    </row>
    <row r="800" spans="1:6" ht="15" x14ac:dyDescent="0.25">
      <c r="A800" s="79">
        <v>786</v>
      </c>
      <c r="B800" s="81">
        <v>16614</v>
      </c>
      <c r="C800" s="79">
        <v>230</v>
      </c>
      <c r="D800" s="79">
        <v>2</v>
      </c>
      <c r="E800" s="79">
        <v>1093</v>
      </c>
      <c r="F800" s="77" t="s">
        <v>1302</v>
      </c>
    </row>
    <row r="801" spans="1:6" ht="15" x14ac:dyDescent="0.25">
      <c r="A801" s="79">
        <v>787</v>
      </c>
      <c r="B801" s="81">
        <v>16614</v>
      </c>
      <c r="C801" s="79">
        <v>230</v>
      </c>
      <c r="D801" s="79">
        <v>3</v>
      </c>
      <c r="E801" s="79">
        <v>1094</v>
      </c>
      <c r="F801" s="77" t="s">
        <v>1303</v>
      </c>
    </row>
    <row r="802" spans="1:6" ht="15" x14ac:dyDescent="0.25">
      <c r="A802" s="79">
        <v>788</v>
      </c>
      <c r="B802" s="81">
        <v>16614</v>
      </c>
      <c r="C802" s="79">
        <v>230</v>
      </c>
      <c r="D802" s="79">
        <v>4</v>
      </c>
      <c r="E802" s="79">
        <v>1095</v>
      </c>
      <c r="F802" s="77" t="s">
        <v>1304</v>
      </c>
    </row>
    <row r="803" spans="1:6" ht="15" x14ac:dyDescent="0.25">
      <c r="A803" s="79">
        <v>789</v>
      </c>
      <c r="B803" s="81">
        <v>16614</v>
      </c>
      <c r="C803" s="79">
        <v>230</v>
      </c>
      <c r="D803" s="79">
        <v>5</v>
      </c>
      <c r="E803" s="79">
        <v>1096</v>
      </c>
      <c r="F803" s="77" t="s">
        <v>1305</v>
      </c>
    </row>
    <row r="804" spans="1:6" ht="15" x14ac:dyDescent="0.25">
      <c r="A804" s="79">
        <v>790</v>
      </c>
      <c r="B804" s="81">
        <v>16614</v>
      </c>
      <c r="C804" s="79">
        <v>230</v>
      </c>
      <c r="D804" s="79">
        <v>6</v>
      </c>
      <c r="E804" s="79">
        <v>1097</v>
      </c>
      <c r="F804" s="77" t="s">
        <v>1306</v>
      </c>
    </row>
    <row r="805" spans="1:6" ht="15" x14ac:dyDescent="0.25">
      <c r="A805" s="79">
        <v>791</v>
      </c>
      <c r="B805" s="81">
        <v>16614</v>
      </c>
      <c r="C805" s="79">
        <v>230</v>
      </c>
      <c r="D805" s="79">
        <v>7</v>
      </c>
      <c r="E805" s="79">
        <v>1098</v>
      </c>
      <c r="F805" s="77" t="s">
        <v>1307</v>
      </c>
    </row>
    <row r="806" spans="1:6" ht="15" x14ac:dyDescent="0.25">
      <c r="A806" s="79">
        <v>792</v>
      </c>
      <c r="B806" s="81">
        <v>16614</v>
      </c>
      <c r="C806" s="79">
        <v>230</v>
      </c>
      <c r="D806" s="79">
        <v>8</v>
      </c>
      <c r="E806" s="79">
        <v>1099</v>
      </c>
      <c r="F806" s="77" t="s">
        <v>1308</v>
      </c>
    </row>
    <row r="807" spans="1:6" ht="15" x14ac:dyDescent="0.25">
      <c r="A807" s="79">
        <v>793</v>
      </c>
      <c r="B807" s="81">
        <v>16614</v>
      </c>
      <c r="C807" s="79">
        <v>230</v>
      </c>
      <c r="D807" s="79">
        <v>9</v>
      </c>
      <c r="E807" s="79">
        <v>1100</v>
      </c>
      <c r="F807" s="77" t="s">
        <v>1309</v>
      </c>
    </row>
    <row r="808" spans="1:6" ht="15" x14ac:dyDescent="0.25">
      <c r="A808" s="79">
        <v>794</v>
      </c>
      <c r="B808" s="81">
        <v>16614</v>
      </c>
      <c r="C808" s="79">
        <v>230</v>
      </c>
      <c r="D808" s="79">
        <v>10</v>
      </c>
      <c r="E808" s="79">
        <v>1101</v>
      </c>
      <c r="F808" s="77" t="s">
        <v>1310</v>
      </c>
    </row>
    <row r="809" spans="1:6" ht="15" x14ac:dyDescent="0.25">
      <c r="A809" s="79">
        <v>795</v>
      </c>
      <c r="B809" s="81">
        <v>16614</v>
      </c>
      <c r="C809" s="79">
        <v>230</v>
      </c>
      <c r="D809" s="79">
        <v>11</v>
      </c>
      <c r="E809" s="79">
        <v>1102</v>
      </c>
      <c r="F809" s="77" t="s">
        <v>1311</v>
      </c>
    </row>
    <row r="810" spans="1:6" ht="15" x14ac:dyDescent="0.25">
      <c r="A810" s="79">
        <v>796</v>
      </c>
      <c r="B810" s="81">
        <v>16614</v>
      </c>
      <c r="C810" s="79">
        <v>230</v>
      </c>
      <c r="D810" s="79">
        <v>12</v>
      </c>
      <c r="E810" s="79">
        <v>1103</v>
      </c>
      <c r="F810" s="77" t="s">
        <v>1312</v>
      </c>
    </row>
    <row r="811" spans="1:6" ht="15" x14ac:dyDescent="0.25">
      <c r="A811" s="79">
        <v>797</v>
      </c>
      <c r="B811" s="81">
        <v>16614</v>
      </c>
      <c r="C811" s="79">
        <v>230</v>
      </c>
      <c r="D811" s="79">
        <v>13</v>
      </c>
      <c r="E811" s="79">
        <v>1104</v>
      </c>
      <c r="F811" s="77" t="s">
        <v>1313</v>
      </c>
    </row>
    <row r="812" spans="1:6" ht="15" x14ac:dyDescent="0.25">
      <c r="A812" s="79">
        <v>798</v>
      </c>
      <c r="B812" s="81">
        <v>16614</v>
      </c>
      <c r="C812" s="79">
        <v>230</v>
      </c>
      <c r="D812" s="79">
        <v>14</v>
      </c>
      <c r="E812" s="79">
        <v>1105</v>
      </c>
      <c r="F812" s="77" t="s">
        <v>1314</v>
      </c>
    </row>
    <row r="813" spans="1:6" ht="15" x14ac:dyDescent="0.25">
      <c r="A813" s="79">
        <v>799</v>
      </c>
      <c r="B813" s="81">
        <v>16614</v>
      </c>
      <c r="C813" s="79">
        <v>230</v>
      </c>
      <c r="D813" s="79">
        <v>15</v>
      </c>
      <c r="E813" s="79">
        <v>1106</v>
      </c>
      <c r="F813" s="77" t="s">
        <v>1315</v>
      </c>
    </row>
    <row r="814" spans="1:6" ht="15" x14ac:dyDescent="0.25">
      <c r="A814" s="79">
        <v>800</v>
      </c>
      <c r="B814" s="81">
        <v>16616</v>
      </c>
      <c r="C814" s="79">
        <v>232</v>
      </c>
      <c r="D814" s="79">
        <v>0</v>
      </c>
      <c r="E814" s="79">
        <v>1107</v>
      </c>
      <c r="F814" s="77" t="s">
        <v>1316</v>
      </c>
    </row>
    <row r="815" spans="1:6" ht="15" x14ac:dyDescent="0.25">
      <c r="A815" s="79">
        <v>801</v>
      </c>
      <c r="B815" s="81">
        <v>16616</v>
      </c>
      <c r="C815" s="79">
        <v>232</v>
      </c>
      <c r="D815" s="79">
        <v>1</v>
      </c>
      <c r="E815" s="79">
        <v>1108</v>
      </c>
      <c r="F815" s="77" t="s">
        <v>1317</v>
      </c>
    </row>
    <row r="816" spans="1:6" ht="15" x14ac:dyDescent="0.25">
      <c r="A816" s="79">
        <v>802</v>
      </c>
      <c r="B816" s="81">
        <v>16616</v>
      </c>
      <c r="C816" s="79">
        <v>232</v>
      </c>
      <c r="D816" s="79">
        <v>2</v>
      </c>
      <c r="E816" s="79">
        <v>1109</v>
      </c>
      <c r="F816" s="77" t="s">
        <v>1318</v>
      </c>
    </row>
    <row r="817" spans="1:6" ht="15" x14ac:dyDescent="0.25">
      <c r="A817" s="79">
        <v>803</v>
      </c>
      <c r="B817" s="81">
        <v>16616</v>
      </c>
      <c r="C817" s="79">
        <v>232</v>
      </c>
      <c r="D817" s="79">
        <v>3</v>
      </c>
      <c r="E817" s="79">
        <v>1110</v>
      </c>
      <c r="F817" s="77" t="s">
        <v>1319</v>
      </c>
    </row>
    <row r="818" spans="1:6" ht="15" x14ac:dyDescent="0.25">
      <c r="A818" s="79">
        <v>804</v>
      </c>
      <c r="B818" s="81">
        <v>16616</v>
      </c>
      <c r="C818" s="79">
        <v>232</v>
      </c>
      <c r="D818" s="79">
        <v>4</v>
      </c>
      <c r="E818" s="79">
        <v>1111</v>
      </c>
      <c r="F818" s="77" t="s">
        <v>1320</v>
      </c>
    </row>
    <row r="819" spans="1:6" ht="15" x14ac:dyDescent="0.25">
      <c r="A819" s="79">
        <v>805</v>
      </c>
      <c r="B819" s="81">
        <v>16616</v>
      </c>
      <c r="C819" s="79">
        <v>232</v>
      </c>
      <c r="D819" s="79">
        <v>5</v>
      </c>
      <c r="E819" s="79">
        <v>1112</v>
      </c>
      <c r="F819" s="77" t="s">
        <v>1321</v>
      </c>
    </row>
    <row r="820" spans="1:6" ht="15" x14ac:dyDescent="0.25">
      <c r="A820" s="79">
        <v>806</v>
      </c>
      <c r="B820" s="81">
        <v>16616</v>
      </c>
      <c r="C820" s="79">
        <v>232</v>
      </c>
      <c r="D820" s="79">
        <v>6</v>
      </c>
      <c r="E820" s="79">
        <v>1113</v>
      </c>
      <c r="F820" s="77" t="s">
        <v>1322</v>
      </c>
    </row>
    <row r="821" spans="1:6" ht="15" x14ac:dyDescent="0.25">
      <c r="A821" s="79">
        <v>807</v>
      </c>
      <c r="B821" s="81">
        <v>16616</v>
      </c>
      <c r="C821" s="79">
        <v>232</v>
      </c>
      <c r="D821" s="79">
        <v>7</v>
      </c>
      <c r="E821" s="79">
        <v>1114</v>
      </c>
      <c r="F821" s="77" t="s">
        <v>1323</v>
      </c>
    </row>
    <row r="822" spans="1:6" ht="15" x14ac:dyDescent="0.25">
      <c r="A822" s="79">
        <v>808</v>
      </c>
      <c r="B822" s="81">
        <v>16616</v>
      </c>
      <c r="C822" s="79">
        <v>232</v>
      </c>
      <c r="D822" s="79">
        <v>8</v>
      </c>
      <c r="E822" s="79">
        <v>1115</v>
      </c>
      <c r="F822" s="77" t="s">
        <v>1324</v>
      </c>
    </row>
    <row r="823" spans="1:6" ht="15" x14ac:dyDescent="0.25">
      <c r="A823" s="79">
        <v>809</v>
      </c>
      <c r="B823" s="81">
        <v>16616</v>
      </c>
      <c r="C823" s="79">
        <v>232</v>
      </c>
      <c r="D823" s="79">
        <v>9</v>
      </c>
      <c r="E823" s="79">
        <v>1116</v>
      </c>
      <c r="F823" s="77" t="s">
        <v>1325</v>
      </c>
    </row>
    <row r="824" spans="1:6" ht="15" x14ac:dyDescent="0.25">
      <c r="A824" s="79">
        <v>810</v>
      </c>
      <c r="B824" s="81">
        <v>16616</v>
      </c>
      <c r="C824" s="79">
        <v>232</v>
      </c>
      <c r="D824" s="79">
        <v>10</v>
      </c>
      <c r="E824" s="79">
        <v>1117</v>
      </c>
      <c r="F824" s="77" t="s">
        <v>1326</v>
      </c>
    </row>
    <row r="825" spans="1:6" ht="15" x14ac:dyDescent="0.25">
      <c r="A825" s="79">
        <v>811</v>
      </c>
      <c r="B825" s="81">
        <v>16616</v>
      </c>
      <c r="C825" s="79">
        <v>232</v>
      </c>
      <c r="D825" s="79">
        <v>11</v>
      </c>
      <c r="E825" s="79">
        <v>1118</v>
      </c>
      <c r="F825" s="77" t="s">
        <v>1327</v>
      </c>
    </row>
    <row r="826" spans="1:6" ht="15" x14ac:dyDescent="0.25">
      <c r="A826" s="79">
        <v>812</v>
      </c>
      <c r="B826" s="81">
        <v>16616</v>
      </c>
      <c r="C826" s="79">
        <v>232</v>
      </c>
      <c r="D826" s="79">
        <v>12</v>
      </c>
      <c r="E826" s="79">
        <v>1119</v>
      </c>
      <c r="F826" s="77" t="s">
        <v>1328</v>
      </c>
    </row>
    <row r="827" spans="1:6" ht="15" x14ac:dyDescent="0.25">
      <c r="A827" s="79">
        <v>813</v>
      </c>
      <c r="B827" s="81">
        <v>16616</v>
      </c>
      <c r="C827" s="79">
        <v>232</v>
      </c>
      <c r="D827" s="79">
        <v>13</v>
      </c>
      <c r="E827" s="79">
        <v>1120</v>
      </c>
      <c r="F827" s="77" t="s">
        <v>1329</v>
      </c>
    </row>
    <row r="828" spans="1:6" ht="15" x14ac:dyDescent="0.25">
      <c r="A828" s="79">
        <v>814</v>
      </c>
      <c r="B828" s="81">
        <v>16616</v>
      </c>
      <c r="C828" s="79">
        <v>232</v>
      </c>
      <c r="D828" s="79">
        <v>14</v>
      </c>
      <c r="E828" s="79">
        <v>1121</v>
      </c>
      <c r="F828" s="77" t="s">
        <v>1330</v>
      </c>
    </row>
    <row r="829" spans="1:6" ht="15" x14ac:dyDescent="0.25">
      <c r="A829" s="79">
        <v>815</v>
      </c>
      <c r="B829" s="81">
        <v>16616</v>
      </c>
      <c r="C829" s="79">
        <v>232</v>
      </c>
      <c r="D829" s="79">
        <v>15</v>
      </c>
      <c r="E829" s="79">
        <v>1122</v>
      </c>
      <c r="F829" s="77" t="s">
        <v>1331</v>
      </c>
    </row>
    <row r="830" spans="1:6" ht="15" x14ac:dyDescent="0.25">
      <c r="A830" s="79">
        <v>816</v>
      </c>
      <c r="B830" s="81">
        <v>16618</v>
      </c>
      <c r="C830" s="79">
        <v>234</v>
      </c>
      <c r="D830" s="79">
        <v>0</v>
      </c>
      <c r="E830" s="79">
        <v>1123</v>
      </c>
      <c r="F830" s="77" t="s">
        <v>1332</v>
      </c>
    </row>
    <row r="831" spans="1:6" ht="15" x14ac:dyDescent="0.25">
      <c r="A831" s="79">
        <v>817</v>
      </c>
      <c r="B831" s="81">
        <v>16618</v>
      </c>
      <c r="C831" s="79">
        <v>234</v>
      </c>
      <c r="D831" s="79">
        <v>1</v>
      </c>
      <c r="E831" s="79">
        <v>1124</v>
      </c>
      <c r="F831" s="77" t="s">
        <v>1333</v>
      </c>
    </row>
    <row r="832" spans="1:6" ht="15" x14ac:dyDescent="0.25">
      <c r="A832" s="79">
        <v>818</v>
      </c>
      <c r="B832" s="81">
        <v>16618</v>
      </c>
      <c r="C832" s="79">
        <v>234</v>
      </c>
      <c r="D832" s="79">
        <v>2</v>
      </c>
      <c r="E832" s="79">
        <v>1125</v>
      </c>
      <c r="F832" s="77" t="s">
        <v>1334</v>
      </c>
    </row>
    <row r="833" spans="1:6" ht="15" x14ac:dyDescent="0.25">
      <c r="A833" s="79">
        <v>819</v>
      </c>
      <c r="B833" s="81">
        <v>16618</v>
      </c>
      <c r="C833" s="79">
        <v>234</v>
      </c>
      <c r="D833" s="79">
        <v>3</v>
      </c>
      <c r="E833" s="79">
        <v>1126</v>
      </c>
      <c r="F833" s="77" t="s">
        <v>1335</v>
      </c>
    </row>
    <row r="834" spans="1:6" ht="15" x14ac:dyDescent="0.25">
      <c r="A834" s="79">
        <v>820</v>
      </c>
      <c r="B834" s="81">
        <v>16618</v>
      </c>
      <c r="C834" s="79">
        <v>234</v>
      </c>
      <c r="D834" s="79">
        <v>4</v>
      </c>
      <c r="E834" s="79">
        <v>1127</v>
      </c>
      <c r="F834" s="77" t="s">
        <v>1336</v>
      </c>
    </row>
    <row r="835" spans="1:6" ht="15" x14ac:dyDescent="0.25">
      <c r="A835" s="79">
        <v>821</v>
      </c>
      <c r="B835" s="81">
        <v>16618</v>
      </c>
      <c r="C835" s="79">
        <v>234</v>
      </c>
      <c r="D835" s="79">
        <v>5</v>
      </c>
      <c r="E835" s="79">
        <v>1128</v>
      </c>
      <c r="F835" s="77" t="s">
        <v>1337</v>
      </c>
    </row>
    <row r="836" spans="1:6" ht="15" x14ac:dyDescent="0.25">
      <c r="A836" s="79">
        <v>822</v>
      </c>
      <c r="B836" s="81">
        <v>16618</v>
      </c>
      <c r="C836" s="79">
        <v>234</v>
      </c>
      <c r="D836" s="79">
        <v>6</v>
      </c>
      <c r="E836" s="79">
        <v>1129</v>
      </c>
      <c r="F836" s="77" t="s">
        <v>1338</v>
      </c>
    </row>
    <row r="837" spans="1:6" ht="15" x14ac:dyDescent="0.25">
      <c r="A837" s="79">
        <v>823</v>
      </c>
      <c r="B837" s="81">
        <v>16618</v>
      </c>
      <c r="C837" s="79">
        <v>234</v>
      </c>
      <c r="D837" s="79">
        <v>7</v>
      </c>
      <c r="E837" s="79">
        <v>1130</v>
      </c>
      <c r="F837" s="77" t="s">
        <v>1339</v>
      </c>
    </row>
    <row r="838" spans="1:6" ht="15" x14ac:dyDescent="0.25">
      <c r="A838" s="79">
        <v>824</v>
      </c>
      <c r="B838" s="81">
        <v>16618</v>
      </c>
      <c r="C838" s="79">
        <v>234</v>
      </c>
      <c r="D838" s="79">
        <v>8</v>
      </c>
      <c r="E838" s="79">
        <v>1131</v>
      </c>
      <c r="F838" s="77" t="s">
        <v>1340</v>
      </c>
    </row>
    <row r="839" spans="1:6" ht="15" x14ac:dyDescent="0.25">
      <c r="A839" s="79">
        <v>825</v>
      </c>
      <c r="B839" s="81">
        <v>16618</v>
      </c>
      <c r="C839" s="79">
        <v>234</v>
      </c>
      <c r="D839" s="79">
        <v>9</v>
      </c>
      <c r="E839" s="79">
        <v>1132</v>
      </c>
      <c r="F839" s="77" t="s">
        <v>1341</v>
      </c>
    </row>
    <row r="840" spans="1:6" ht="15" x14ac:dyDescent="0.25">
      <c r="A840" s="79">
        <v>826</v>
      </c>
      <c r="B840" s="81">
        <v>16618</v>
      </c>
      <c r="C840" s="79">
        <v>234</v>
      </c>
      <c r="D840" s="79">
        <v>10</v>
      </c>
      <c r="E840" s="79">
        <v>1133</v>
      </c>
      <c r="F840" s="77" t="s">
        <v>1342</v>
      </c>
    </row>
    <row r="841" spans="1:6" ht="15" x14ac:dyDescent="0.25">
      <c r="A841" s="79">
        <v>827</v>
      </c>
      <c r="B841" s="81">
        <v>16618</v>
      </c>
      <c r="C841" s="79">
        <v>234</v>
      </c>
      <c r="D841" s="79">
        <v>11</v>
      </c>
      <c r="E841" s="79">
        <v>1134</v>
      </c>
      <c r="F841" s="77" t="s">
        <v>1343</v>
      </c>
    </row>
    <row r="842" spans="1:6" ht="15" x14ac:dyDescent="0.25">
      <c r="A842" s="79">
        <v>828</v>
      </c>
      <c r="B842" s="81">
        <v>16618</v>
      </c>
      <c r="C842" s="79">
        <v>234</v>
      </c>
      <c r="D842" s="79">
        <v>12</v>
      </c>
      <c r="E842" s="79">
        <v>1135</v>
      </c>
      <c r="F842" s="77" t="s">
        <v>1344</v>
      </c>
    </row>
    <row r="843" spans="1:6" ht="15" x14ac:dyDescent="0.25">
      <c r="A843" s="79">
        <v>829</v>
      </c>
      <c r="B843" s="81">
        <v>16618</v>
      </c>
      <c r="C843" s="79">
        <v>234</v>
      </c>
      <c r="D843" s="79">
        <v>13</v>
      </c>
      <c r="E843" s="79">
        <v>1136</v>
      </c>
      <c r="F843" s="77" t="s">
        <v>1345</v>
      </c>
    </row>
    <row r="844" spans="1:6" ht="15" x14ac:dyDescent="0.25">
      <c r="A844" s="79">
        <v>830</v>
      </c>
      <c r="B844" s="81">
        <v>16618</v>
      </c>
      <c r="C844" s="79">
        <v>234</v>
      </c>
      <c r="D844" s="79">
        <v>14</v>
      </c>
      <c r="E844" s="79">
        <v>1137</v>
      </c>
      <c r="F844" s="77" t="s">
        <v>1346</v>
      </c>
    </row>
    <row r="845" spans="1:6" ht="15" x14ac:dyDescent="0.25">
      <c r="A845" s="79">
        <v>831</v>
      </c>
      <c r="B845" s="81">
        <v>16618</v>
      </c>
      <c r="C845" s="79">
        <v>234</v>
      </c>
      <c r="D845" s="79">
        <v>15</v>
      </c>
      <c r="E845" s="79">
        <v>1138</v>
      </c>
      <c r="F845" s="77" t="s">
        <v>1347</v>
      </c>
    </row>
    <row r="846" spans="1:6" ht="15" x14ac:dyDescent="0.25">
      <c r="A846" s="79">
        <v>832</v>
      </c>
      <c r="B846" s="81">
        <v>16620</v>
      </c>
      <c r="C846" s="79">
        <v>236</v>
      </c>
      <c r="D846" s="79">
        <v>0</v>
      </c>
      <c r="E846" s="79">
        <v>1139</v>
      </c>
      <c r="F846" s="77" t="s">
        <v>1348</v>
      </c>
    </row>
    <row r="847" spans="1:6" ht="15" x14ac:dyDescent="0.25">
      <c r="A847" s="79">
        <v>833</v>
      </c>
      <c r="B847" s="81">
        <v>16620</v>
      </c>
      <c r="C847" s="79">
        <v>236</v>
      </c>
      <c r="D847" s="79">
        <v>1</v>
      </c>
      <c r="E847" s="79">
        <v>1140</v>
      </c>
      <c r="F847" s="77" t="s">
        <v>1349</v>
      </c>
    </row>
    <row r="848" spans="1:6" ht="15" x14ac:dyDescent="0.25">
      <c r="A848" s="79">
        <v>834</v>
      </c>
      <c r="B848" s="81">
        <v>16620</v>
      </c>
      <c r="C848" s="79">
        <v>236</v>
      </c>
      <c r="D848" s="79">
        <v>2</v>
      </c>
      <c r="E848" s="79">
        <v>1141</v>
      </c>
      <c r="F848" s="77" t="s">
        <v>1350</v>
      </c>
    </row>
    <row r="849" spans="1:6" ht="15" x14ac:dyDescent="0.25">
      <c r="A849" s="79">
        <v>835</v>
      </c>
      <c r="B849" s="81">
        <v>16620</v>
      </c>
      <c r="C849" s="79">
        <v>236</v>
      </c>
      <c r="D849" s="79">
        <v>3</v>
      </c>
      <c r="E849" s="79">
        <v>1142</v>
      </c>
      <c r="F849" s="77" t="s">
        <v>1351</v>
      </c>
    </row>
    <row r="850" spans="1:6" ht="15" x14ac:dyDescent="0.25">
      <c r="A850" s="79">
        <v>836</v>
      </c>
      <c r="B850" s="81">
        <v>16620</v>
      </c>
      <c r="C850" s="79">
        <v>236</v>
      </c>
      <c r="D850" s="79">
        <v>4</v>
      </c>
      <c r="E850" s="79">
        <v>1143</v>
      </c>
      <c r="F850" s="77" t="s">
        <v>1352</v>
      </c>
    </row>
    <row r="851" spans="1:6" ht="15" x14ac:dyDescent="0.25">
      <c r="A851" s="79">
        <v>837</v>
      </c>
      <c r="B851" s="81">
        <v>16620</v>
      </c>
      <c r="C851" s="79">
        <v>236</v>
      </c>
      <c r="D851" s="79">
        <v>5</v>
      </c>
      <c r="E851" s="79">
        <v>1144</v>
      </c>
      <c r="F851" s="77" t="s">
        <v>1353</v>
      </c>
    </row>
    <row r="852" spans="1:6" ht="15" x14ac:dyDescent="0.25">
      <c r="A852" s="79">
        <v>838</v>
      </c>
      <c r="B852" s="81">
        <v>16620</v>
      </c>
      <c r="C852" s="79">
        <v>236</v>
      </c>
      <c r="D852" s="79">
        <v>6</v>
      </c>
      <c r="E852" s="79">
        <v>1145</v>
      </c>
      <c r="F852" s="77" t="s">
        <v>1354</v>
      </c>
    </row>
    <row r="853" spans="1:6" ht="15" x14ac:dyDescent="0.25">
      <c r="A853" s="79">
        <v>839</v>
      </c>
      <c r="B853" s="81">
        <v>16620</v>
      </c>
      <c r="C853" s="79">
        <v>236</v>
      </c>
      <c r="D853" s="79">
        <v>7</v>
      </c>
      <c r="E853" s="79">
        <v>1146</v>
      </c>
      <c r="F853" s="77" t="s">
        <v>1355</v>
      </c>
    </row>
    <row r="854" spans="1:6" ht="15" x14ac:dyDescent="0.25">
      <c r="A854" s="79">
        <v>840</v>
      </c>
      <c r="B854" s="81">
        <v>16620</v>
      </c>
      <c r="C854" s="79">
        <v>236</v>
      </c>
      <c r="D854" s="79">
        <v>8</v>
      </c>
      <c r="E854" s="79">
        <v>1147</v>
      </c>
      <c r="F854" s="77" t="s">
        <v>1356</v>
      </c>
    </row>
    <row r="855" spans="1:6" ht="15" x14ac:dyDescent="0.25">
      <c r="A855" s="79">
        <v>841</v>
      </c>
      <c r="B855" s="81">
        <v>16620</v>
      </c>
      <c r="C855" s="79">
        <v>236</v>
      </c>
      <c r="D855" s="79">
        <v>9</v>
      </c>
      <c r="E855" s="79">
        <v>1148</v>
      </c>
      <c r="F855" s="77" t="s">
        <v>1357</v>
      </c>
    </row>
    <row r="856" spans="1:6" ht="15" x14ac:dyDescent="0.25">
      <c r="A856" s="79">
        <v>842</v>
      </c>
      <c r="B856" s="81">
        <v>16620</v>
      </c>
      <c r="C856" s="79">
        <v>236</v>
      </c>
      <c r="D856" s="79">
        <v>10</v>
      </c>
      <c r="E856" s="79">
        <v>1149</v>
      </c>
      <c r="F856" s="77" t="s">
        <v>1358</v>
      </c>
    </row>
    <row r="857" spans="1:6" ht="15" x14ac:dyDescent="0.25">
      <c r="A857" s="79">
        <v>843</v>
      </c>
      <c r="B857" s="81">
        <v>16620</v>
      </c>
      <c r="C857" s="79">
        <v>236</v>
      </c>
      <c r="D857" s="79">
        <v>11</v>
      </c>
      <c r="E857" s="79">
        <v>1150</v>
      </c>
      <c r="F857" s="77" t="s">
        <v>1359</v>
      </c>
    </row>
    <row r="858" spans="1:6" ht="15" x14ac:dyDescent="0.25">
      <c r="A858" s="79">
        <v>844</v>
      </c>
      <c r="B858" s="81">
        <v>16620</v>
      </c>
      <c r="C858" s="79">
        <v>236</v>
      </c>
      <c r="D858" s="79">
        <v>12</v>
      </c>
      <c r="E858" s="79">
        <v>1151</v>
      </c>
      <c r="F858" s="77" t="s">
        <v>1360</v>
      </c>
    </row>
    <row r="859" spans="1:6" ht="15" x14ac:dyDescent="0.25">
      <c r="A859" s="79">
        <v>845</v>
      </c>
      <c r="B859" s="81">
        <v>16620</v>
      </c>
      <c r="C859" s="79">
        <v>236</v>
      </c>
      <c r="D859" s="79">
        <v>13</v>
      </c>
      <c r="E859" s="79">
        <v>1152</v>
      </c>
      <c r="F859" s="77" t="s">
        <v>1361</v>
      </c>
    </row>
    <row r="860" spans="1:6" ht="15" x14ac:dyDescent="0.25">
      <c r="A860" s="79">
        <v>846</v>
      </c>
      <c r="B860" s="81">
        <v>16620</v>
      </c>
      <c r="C860" s="79">
        <v>236</v>
      </c>
      <c r="D860" s="79">
        <v>14</v>
      </c>
      <c r="E860" s="79">
        <v>1153</v>
      </c>
      <c r="F860" s="77" t="s">
        <v>1362</v>
      </c>
    </row>
    <row r="861" spans="1:6" ht="15" x14ac:dyDescent="0.25">
      <c r="A861" s="79">
        <v>847</v>
      </c>
      <c r="B861" s="81">
        <v>16620</v>
      </c>
      <c r="C861" s="79">
        <v>236</v>
      </c>
      <c r="D861" s="79">
        <v>15</v>
      </c>
      <c r="E861" s="79">
        <v>1154</v>
      </c>
      <c r="F861" s="77" t="s">
        <v>1363</v>
      </c>
    </row>
    <row r="862" spans="1:6" ht="15" x14ac:dyDescent="0.25">
      <c r="A862" s="79">
        <v>848</v>
      </c>
      <c r="B862" s="81">
        <v>16622</v>
      </c>
      <c r="C862" s="79">
        <v>238</v>
      </c>
      <c r="D862" s="79">
        <v>0</v>
      </c>
      <c r="E862" s="79">
        <v>1155</v>
      </c>
      <c r="F862" s="77" t="s">
        <v>1364</v>
      </c>
    </row>
    <row r="863" spans="1:6" ht="15" x14ac:dyDescent="0.25">
      <c r="A863" s="79">
        <v>849</v>
      </c>
      <c r="B863" s="81">
        <v>16622</v>
      </c>
      <c r="C863" s="79">
        <v>238</v>
      </c>
      <c r="D863" s="79">
        <v>1</v>
      </c>
      <c r="E863" s="79">
        <v>1156</v>
      </c>
      <c r="F863" s="77" t="s">
        <v>1365</v>
      </c>
    </row>
    <row r="864" spans="1:6" ht="15" x14ac:dyDescent="0.25">
      <c r="A864" s="79">
        <v>850</v>
      </c>
      <c r="B864" s="81">
        <v>16622</v>
      </c>
      <c r="C864" s="79">
        <v>238</v>
      </c>
      <c r="D864" s="79">
        <v>2</v>
      </c>
      <c r="E864" s="79">
        <v>1157</v>
      </c>
      <c r="F864" s="77" t="s">
        <v>1366</v>
      </c>
    </row>
    <row r="865" spans="1:6" ht="15" x14ac:dyDescent="0.25">
      <c r="A865" s="79">
        <v>851</v>
      </c>
      <c r="B865" s="81">
        <v>16622</v>
      </c>
      <c r="C865" s="79">
        <v>238</v>
      </c>
      <c r="D865" s="79">
        <v>3</v>
      </c>
      <c r="E865" s="79">
        <v>1158</v>
      </c>
      <c r="F865" s="77" t="s">
        <v>1367</v>
      </c>
    </row>
    <row r="866" spans="1:6" ht="15" x14ac:dyDescent="0.25">
      <c r="A866" s="79">
        <v>852</v>
      </c>
      <c r="B866" s="81">
        <v>16622</v>
      </c>
      <c r="C866" s="79">
        <v>238</v>
      </c>
      <c r="D866" s="79">
        <v>4</v>
      </c>
      <c r="E866" s="79">
        <v>1159</v>
      </c>
      <c r="F866" s="77" t="s">
        <v>1368</v>
      </c>
    </row>
    <row r="867" spans="1:6" ht="15" x14ac:dyDescent="0.25">
      <c r="A867" s="79">
        <v>853</v>
      </c>
      <c r="B867" s="81">
        <v>16622</v>
      </c>
      <c r="C867" s="79">
        <v>238</v>
      </c>
      <c r="D867" s="79">
        <v>5</v>
      </c>
      <c r="E867" s="79">
        <v>1160</v>
      </c>
      <c r="F867" s="77" t="s">
        <v>1369</v>
      </c>
    </row>
    <row r="868" spans="1:6" ht="15" x14ac:dyDescent="0.25">
      <c r="A868" s="79">
        <v>854</v>
      </c>
      <c r="B868" s="81">
        <v>16622</v>
      </c>
      <c r="C868" s="79">
        <v>238</v>
      </c>
      <c r="D868" s="79">
        <v>6</v>
      </c>
      <c r="E868" s="79">
        <v>1161</v>
      </c>
      <c r="F868" s="77" t="s">
        <v>1370</v>
      </c>
    </row>
    <row r="869" spans="1:6" ht="15" x14ac:dyDescent="0.25">
      <c r="A869" s="79">
        <v>855</v>
      </c>
      <c r="B869" s="81">
        <v>16622</v>
      </c>
      <c r="C869" s="79">
        <v>238</v>
      </c>
      <c r="D869" s="79">
        <v>7</v>
      </c>
      <c r="E869" s="79">
        <v>1162</v>
      </c>
      <c r="F869" s="77" t="s">
        <v>1371</v>
      </c>
    </row>
    <row r="870" spans="1:6" ht="15" x14ac:dyDescent="0.25">
      <c r="A870" s="79">
        <v>856</v>
      </c>
      <c r="B870" s="81">
        <v>16622</v>
      </c>
      <c r="C870" s="79">
        <v>238</v>
      </c>
      <c r="D870" s="79">
        <v>8</v>
      </c>
      <c r="E870" s="79">
        <v>1163</v>
      </c>
      <c r="F870" s="77" t="s">
        <v>1372</v>
      </c>
    </row>
    <row r="871" spans="1:6" ht="15" x14ac:dyDescent="0.25">
      <c r="A871" s="79">
        <v>857</v>
      </c>
      <c r="B871" s="81">
        <v>16622</v>
      </c>
      <c r="C871" s="79">
        <v>238</v>
      </c>
      <c r="D871" s="79">
        <v>9</v>
      </c>
      <c r="E871" s="79">
        <v>1164</v>
      </c>
      <c r="F871" s="77" t="s">
        <v>1373</v>
      </c>
    </row>
    <row r="872" spans="1:6" ht="15" x14ac:dyDescent="0.25">
      <c r="A872" s="79">
        <v>858</v>
      </c>
      <c r="B872" s="81">
        <v>16622</v>
      </c>
      <c r="C872" s="79">
        <v>238</v>
      </c>
      <c r="D872" s="79">
        <v>10</v>
      </c>
      <c r="E872" s="79">
        <v>1165</v>
      </c>
      <c r="F872" s="77" t="s">
        <v>1374</v>
      </c>
    </row>
    <row r="873" spans="1:6" ht="15" x14ac:dyDescent="0.25">
      <c r="A873" s="79">
        <v>859</v>
      </c>
      <c r="B873" s="81">
        <v>16622</v>
      </c>
      <c r="C873" s="79">
        <v>238</v>
      </c>
      <c r="D873" s="79">
        <v>11</v>
      </c>
      <c r="E873" s="79">
        <v>1166</v>
      </c>
      <c r="F873" s="77" t="s">
        <v>1375</v>
      </c>
    </row>
    <row r="874" spans="1:6" ht="15" x14ac:dyDescent="0.25">
      <c r="A874" s="79">
        <v>860</v>
      </c>
      <c r="B874" s="81">
        <v>16622</v>
      </c>
      <c r="C874" s="79">
        <v>238</v>
      </c>
      <c r="D874" s="79">
        <v>12</v>
      </c>
      <c r="E874" s="79">
        <v>1167</v>
      </c>
      <c r="F874" s="77" t="s">
        <v>1376</v>
      </c>
    </row>
    <row r="875" spans="1:6" ht="15" x14ac:dyDescent="0.25">
      <c r="A875" s="79">
        <v>861</v>
      </c>
      <c r="B875" s="81">
        <v>16622</v>
      </c>
      <c r="C875" s="79">
        <v>238</v>
      </c>
      <c r="D875" s="79">
        <v>13</v>
      </c>
      <c r="E875" s="79">
        <v>1168</v>
      </c>
      <c r="F875" s="77" t="s">
        <v>1377</v>
      </c>
    </row>
    <row r="876" spans="1:6" ht="15" x14ac:dyDescent="0.25">
      <c r="A876" s="79">
        <v>862</v>
      </c>
      <c r="B876" s="81">
        <v>16622</v>
      </c>
      <c r="C876" s="79">
        <v>238</v>
      </c>
      <c r="D876" s="79">
        <v>14</v>
      </c>
      <c r="E876" s="79">
        <v>1169</v>
      </c>
      <c r="F876" s="77" t="s">
        <v>1378</v>
      </c>
    </row>
    <row r="877" spans="1:6" ht="15" x14ac:dyDescent="0.25">
      <c r="A877" s="79">
        <v>863</v>
      </c>
      <c r="B877" s="81">
        <v>16622</v>
      </c>
      <c r="C877" s="79">
        <v>238</v>
      </c>
      <c r="D877" s="79">
        <v>15</v>
      </c>
      <c r="E877" s="79">
        <v>1170</v>
      </c>
      <c r="F877" s="77" t="s">
        <v>1379</v>
      </c>
    </row>
    <row r="878" spans="1:6" ht="15" x14ac:dyDescent="0.25">
      <c r="A878" s="79">
        <v>864</v>
      </c>
      <c r="B878" s="81">
        <v>16624</v>
      </c>
      <c r="C878" s="79">
        <v>240</v>
      </c>
      <c r="D878" s="79">
        <v>0</v>
      </c>
      <c r="E878" s="79">
        <v>1171</v>
      </c>
      <c r="F878" s="77" t="s">
        <v>1380</v>
      </c>
    </row>
    <row r="879" spans="1:6" ht="15" x14ac:dyDescent="0.25">
      <c r="A879" s="79">
        <v>865</v>
      </c>
      <c r="B879" s="81">
        <v>16624</v>
      </c>
      <c r="C879" s="79">
        <v>240</v>
      </c>
      <c r="D879" s="79">
        <v>1</v>
      </c>
      <c r="E879" s="79">
        <v>1172</v>
      </c>
      <c r="F879" s="77" t="s">
        <v>1381</v>
      </c>
    </row>
    <row r="880" spans="1:6" ht="15" x14ac:dyDescent="0.25">
      <c r="A880" s="79">
        <v>866</v>
      </c>
      <c r="B880" s="81">
        <v>16624</v>
      </c>
      <c r="C880" s="79">
        <v>240</v>
      </c>
      <c r="D880" s="79">
        <v>2</v>
      </c>
      <c r="E880" s="79">
        <v>1173</v>
      </c>
      <c r="F880" s="77" t="s">
        <v>1382</v>
      </c>
    </row>
    <row r="881" spans="1:6" ht="15" x14ac:dyDescent="0.25">
      <c r="A881" s="79">
        <v>867</v>
      </c>
      <c r="B881" s="81">
        <v>16624</v>
      </c>
      <c r="C881" s="79">
        <v>240</v>
      </c>
      <c r="D881" s="79">
        <v>3</v>
      </c>
      <c r="E881" s="79">
        <v>1174</v>
      </c>
      <c r="F881" s="77" t="s">
        <v>1383</v>
      </c>
    </row>
    <row r="882" spans="1:6" ht="15" x14ac:dyDescent="0.25">
      <c r="A882" s="79">
        <v>868</v>
      </c>
      <c r="B882" s="81">
        <v>16624</v>
      </c>
      <c r="C882" s="79">
        <v>240</v>
      </c>
      <c r="D882" s="79">
        <v>4</v>
      </c>
      <c r="E882" s="79">
        <v>1175</v>
      </c>
      <c r="F882" s="77" t="s">
        <v>1384</v>
      </c>
    </row>
    <row r="883" spans="1:6" ht="15" x14ac:dyDescent="0.25">
      <c r="A883" s="79">
        <v>869</v>
      </c>
      <c r="B883" s="81">
        <v>16624</v>
      </c>
      <c r="C883" s="79">
        <v>240</v>
      </c>
      <c r="D883" s="79">
        <v>5</v>
      </c>
      <c r="E883" s="79">
        <v>1176</v>
      </c>
      <c r="F883" s="77" t="s">
        <v>1385</v>
      </c>
    </row>
    <row r="884" spans="1:6" ht="15" x14ac:dyDescent="0.25">
      <c r="A884" s="79">
        <v>870</v>
      </c>
      <c r="B884" s="81">
        <v>16624</v>
      </c>
      <c r="C884" s="79">
        <v>240</v>
      </c>
      <c r="D884" s="79">
        <v>6</v>
      </c>
      <c r="E884" s="79">
        <v>1177</v>
      </c>
      <c r="F884" s="77" t="s">
        <v>1386</v>
      </c>
    </row>
    <row r="885" spans="1:6" ht="15" x14ac:dyDescent="0.25">
      <c r="A885" s="79">
        <v>871</v>
      </c>
      <c r="B885" s="81">
        <v>16624</v>
      </c>
      <c r="C885" s="79">
        <v>240</v>
      </c>
      <c r="D885" s="79">
        <v>7</v>
      </c>
      <c r="E885" s="79">
        <v>1178</v>
      </c>
      <c r="F885" s="77" t="s">
        <v>1387</v>
      </c>
    </row>
    <row r="886" spans="1:6" ht="15" x14ac:dyDescent="0.25">
      <c r="A886" s="79">
        <v>872</v>
      </c>
      <c r="B886" s="81">
        <v>16624</v>
      </c>
      <c r="C886" s="79">
        <v>240</v>
      </c>
      <c r="D886" s="79">
        <v>8</v>
      </c>
      <c r="E886" s="79">
        <v>1179</v>
      </c>
      <c r="F886" s="77" t="s">
        <v>1388</v>
      </c>
    </row>
    <row r="887" spans="1:6" ht="15" x14ac:dyDescent="0.25">
      <c r="A887" s="79">
        <v>873</v>
      </c>
      <c r="B887" s="81">
        <v>16624</v>
      </c>
      <c r="C887" s="79">
        <v>240</v>
      </c>
      <c r="D887" s="79">
        <v>9</v>
      </c>
      <c r="E887" s="79">
        <v>1180</v>
      </c>
      <c r="F887" s="77" t="s">
        <v>1389</v>
      </c>
    </row>
    <row r="888" spans="1:6" ht="15" x14ac:dyDescent="0.25">
      <c r="A888" s="79">
        <v>874</v>
      </c>
      <c r="B888" s="81">
        <v>16624</v>
      </c>
      <c r="C888" s="79">
        <v>240</v>
      </c>
      <c r="D888" s="79">
        <v>10</v>
      </c>
      <c r="E888" s="79">
        <v>1181</v>
      </c>
      <c r="F888" s="77" t="s">
        <v>1390</v>
      </c>
    </row>
    <row r="889" spans="1:6" ht="15" x14ac:dyDescent="0.25">
      <c r="A889" s="79">
        <v>875</v>
      </c>
      <c r="B889" s="81">
        <v>16624</v>
      </c>
      <c r="C889" s="79">
        <v>240</v>
      </c>
      <c r="D889" s="79">
        <v>11</v>
      </c>
      <c r="E889" s="79">
        <v>1182</v>
      </c>
      <c r="F889" s="77" t="s">
        <v>1391</v>
      </c>
    </row>
    <row r="890" spans="1:6" ht="15" x14ac:dyDescent="0.25">
      <c r="A890" s="79">
        <v>876</v>
      </c>
      <c r="B890" s="81">
        <v>16624</v>
      </c>
      <c r="C890" s="79">
        <v>240</v>
      </c>
      <c r="D890" s="79">
        <v>12</v>
      </c>
      <c r="E890" s="79">
        <v>1183</v>
      </c>
      <c r="F890" s="77" t="s">
        <v>1392</v>
      </c>
    </row>
    <row r="891" spans="1:6" ht="15" x14ac:dyDescent="0.25">
      <c r="A891" s="79">
        <v>877</v>
      </c>
      <c r="B891" s="81">
        <v>16624</v>
      </c>
      <c r="C891" s="79">
        <v>240</v>
      </c>
      <c r="D891" s="79">
        <v>13</v>
      </c>
      <c r="E891" s="79">
        <v>1184</v>
      </c>
      <c r="F891" s="77" t="s">
        <v>1393</v>
      </c>
    </row>
    <row r="892" spans="1:6" ht="15" x14ac:dyDescent="0.25">
      <c r="A892" s="79">
        <v>878</v>
      </c>
      <c r="B892" s="81">
        <v>16624</v>
      </c>
      <c r="C892" s="79">
        <v>240</v>
      </c>
      <c r="D892" s="79">
        <v>14</v>
      </c>
      <c r="E892" s="79">
        <v>1185</v>
      </c>
      <c r="F892" s="77" t="s">
        <v>1394</v>
      </c>
    </row>
    <row r="893" spans="1:6" ht="15" x14ac:dyDescent="0.25">
      <c r="A893" s="79">
        <v>879</v>
      </c>
      <c r="B893" s="81">
        <v>16624</v>
      </c>
      <c r="C893" s="79">
        <v>240</v>
      </c>
      <c r="D893" s="79">
        <v>15</v>
      </c>
      <c r="E893" s="79">
        <v>1186</v>
      </c>
      <c r="F893" s="77" t="s">
        <v>1395</v>
      </c>
    </row>
    <row r="894" spans="1:6" ht="15" x14ac:dyDescent="0.25">
      <c r="A894" s="79">
        <v>880</v>
      </c>
      <c r="B894" s="81">
        <v>16626</v>
      </c>
      <c r="C894" s="79">
        <v>242</v>
      </c>
      <c r="D894" s="79">
        <v>0</v>
      </c>
      <c r="E894" s="79">
        <v>1187</v>
      </c>
      <c r="F894" s="77" t="s">
        <v>1396</v>
      </c>
    </row>
    <row r="895" spans="1:6" ht="15" x14ac:dyDescent="0.25">
      <c r="A895" s="79">
        <v>881</v>
      </c>
      <c r="B895" s="81">
        <v>16626</v>
      </c>
      <c r="C895" s="79">
        <v>242</v>
      </c>
      <c r="D895" s="79">
        <v>1</v>
      </c>
      <c r="E895" s="79">
        <v>1188</v>
      </c>
      <c r="F895" s="77" t="s">
        <v>1397</v>
      </c>
    </row>
    <row r="896" spans="1:6" ht="15" x14ac:dyDescent="0.25">
      <c r="A896" s="79">
        <v>882</v>
      </c>
      <c r="B896" s="81">
        <v>16626</v>
      </c>
      <c r="C896" s="79">
        <v>242</v>
      </c>
      <c r="D896" s="79">
        <v>2</v>
      </c>
      <c r="E896" s="79">
        <v>1189</v>
      </c>
      <c r="F896" s="77" t="s">
        <v>1398</v>
      </c>
    </row>
    <row r="897" spans="1:6" ht="15" x14ac:dyDescent="0.25">
      <c r="A897" s="79">
        <v>883</v>
      </c>
      <c r="B897" s="81">
        <v>16626</v>
      </c>
      <c r="C897" s="79">
        <v>242</v>
      </c>
      <c r="D897" s="79">
        <v>3</v>
      </c>
      <c r="E897" s="79">
        <v>1190</v>
      </c>
      <c r="F897" s="77" t="s">
        <v>1399</v>
      </c>
    </row>
    <row r="898" spans="1:6" ht="15" x14ac:dyDescent="0.25">
      <c r="A898" s="79">
        <v>884</v>
      </c>
      <c r="B898" s="81">
        <v>16626</v>
      </c>
      <c r="C898" s="79">
        <v>242</v>
      </c>
      <c r="D898" s="79">
        <v>4</v>
      </c>
      <c r="E898" s="79">
        <v>1191</v>
      </c>
      <c r="F898" s="77" t="s">
        <v>1400</v>
      </c>
    </row>
    <row r="899" spans="1:6" ht="15" x14ac:dyDescent="0.25">
      <c r="A899" s="79">
        <v>885</v>
      </c>
      <c r="B899" s="81">
        <v>16626</v>
      </c>
      <c r="C899" s="79">
        <v>242</v>
      </c>
      <c r="D899" s="79">
        <v>5</v>
      </c>
      <c r="E899" s="79">
        <v>1192</v>
      </c>
      <c r="F899" s="77" t="s">
        <v>1401</v>
      </c>
    </row>
    <row r="900" spans="1:6" ht="15" x14ac:dyDescent="0.25">
      <c r="A900" s="79">
        <v>886</v>
      </c>
      <c r="B900" s="81">
        <v>16626</v>
      </c>
      <c r="C900" s="79">
        <v>242</v>
      </c>
      <c r="D900" s="79">
        <v>6</v>
      </c>
      <c r="E900" s="79">
        <v>1193</v>
      </c>
      <c r="F900" s="77" t="s">
        <v>1402</v>
      </c>
    </row>
    <row r="901" spans="1:6" ht="15" x14ac:dyDescent="0.25">
      <c r="A901" s="79">
        <v>887</v>
      </c>
      <c r="B901" s="81">
        <v>16626</v>
      </c>
      <c r="C901" s="79">
        <v>242</v>
      </c>
      <c r="D901" s="79">
        <v>7</v>
      </c>
      <c r="E901" s="79">
        <v>1194</v>
      </c>
      <c r="F901" s="77" t="s">
        <v>1403</v>
      </c>
    </row>
    <row r="902" spans="1:6" ht="15" x14ac:dyDescent="0.25">
      <c r="A902" s="79">
        <v>888</v>
      </c>
      <c r="B902" s="81">
        <v>16626</v>
      </c>
      <c r="C902" s="79">
        <v>242</v>
      </c>
      <c r="D902" s="79">
        <v>8</v>
      </c>
      <c r="E902" s="79">
        <v>1195</v>
      </c>
      <c r="F902" s="77" t="s">
        <v>1404</v>
      </c>
    </row>
    <row r="903" spans="1:6" ht="15" x14ac:dyDescent="0.25">
      <c r="A903" s="79">
        <v>889</v>
      </c>
      <c r="B903" s="81">
        <v>16626</v>
      </c>
      <c r="C903" s="79">
        <v>242</v>
      </c>
      <c r="D903" s="79">
        <v>9</v>
      </c>
      <c r="E903" s="79">
        <v>1196</v>
      </c>
      <c r="F903" s="77" t="s">
        <v>1405</v>
      </c>
    </row>
    <row r="904" spans="1:6" ht="15" x14ac:dyDescent="0.25">
      <c r="A904" s="79">
        <v>890</v>
      </c>
      <c r="B904" s="81">
        <v>16626</v>
      </c>
      <c r="C904" s="79">
        <v>242</v>
      </c>
      <c r="D904" s="79">
        <v>10</v>
      </c>
      <c r="E904" s="79">
        <v>1197</v>
      </c>
      <c r="F904" s="77" t="s">
        <v>1406</v>
      </c>
    </row>
    <row r="905" spans="1:6" ht="15" x14ac:dyDescent="0.25">
      <c r="A905" s="79">
        <v>891</v>
      </c>
      <c r="B905" s="81">
        <v>16626</v>
      </c>
      <c r="C905" s="79">
        <v>242</v>
      </c>
      <c r="D905" s="79">
        <v>11</v>
      </c>
      <c r="E905" s="79">
        <v>1198</v>
      </c>
      <c r="F905" s="77" t="s">
        <v>1407</v>
      </c>
    </row>
    <row r="906" spans="1:6" ht="15" x14ac:dyDescent="0.25">
      <c r="A906" s="79">
        <v>892</v>
      </c>
      <c r="B906" s="81">
        <v>16626</v>
      </c>
      <c r="C906" s="79">
        <v>242</v>
      </c>
      <c r="D906" s="79">
        <v>12</v>
      </c>
      <c r="E906" s="79">
        <v>1199</v>
      </c>
      <c r="F906" s="77" t="s">
        <v>1408</v>
      </c>
    </row>
    <row r="907" spans="1:6" ht="15" x14ac:dyDescent="0.25">
      <c r="A907" s="79">
        <v>893</v>
      </c>
      <c r="B907" s="81">
        <v>16626</v>
      </c>
      <c r="C907" s="79">
        <v>242</v>
      </c>
      <c r="D907" s="79">
        <v>13</v>
      </c>
      <c r="E907" s="79">
        <v>1200</v>
      </c>
      <c r="F907" s="77" t="s">
        <v>1409</v>
      </c>
    </row>
    <row r="908" spans="1:6" ht="15" x14ac:dyDescent="0.25">
      <c r="A908" s="79">
        <v>894</v>
      </c>
      <c r="B908" s="81">
        <v>16626</v>
      </c>
      <c r="C908" s="79">
        <v>242</v>
      </c>
      <c r="D908" s="79">
        <v>14</v>
      </c>
      <c r="E908" s="79">
        <v>1201</v>
      </c>
      <c r="F908" s="77" t="s">
        <v>1410</v>
      </c>
    </row>
    <row r="909" spans="1:6" ht="15" x14ac:dyDescent="0.25">
      <c r="A909" s="79">
        <v>895</v>
      </c>
      <c r="B909" s="81">
        <v>16626</v>
      </c>
      <c r="C909" s="79">
        <v>242</v>
      </c>
      <c r="D909" s="79">
        <v>15</v>
      </c>
      <c r="E909" s="79">
        <v>1202</v>
      </c>
      <c r="F909" s="77" t="s">
        <v>1411</v>
      </c>
    </row>
    <row r="910" spans="1:6" ht="15" x14ac:dyDescent="0.25">
      <c r="A910" s="79">
        <v>896</v>
      </c>
      <c r="B910" s="81">
        <v>16628</v>
      </c>
      <c r="C910" s="79">
        <v>244</v>
      </c>
      <c r="D910" s="79">
        <v>0</v>
      </c>
      <c r="E910" s="79">
        <v>1203</v>
      </c>
      <c r="F910" s="77" t="s">
        <v>1412</v>
      </c>
    </row>
    <row r="911" spans="1:6" ht="15" x14ac:dyDescent="0.25">
      <c r="A911" s="79">
        <v>897</v>
      </c>
      <c r="B911" s="81">
        <v>16628</v>
      </c>
      <c r="C911" s="79">
        <v>244</v>
      </c>
      <c r="D911" s="79">
        <v>1</v>
      </c>
      <c r="E911" s="79">
        <v>1204</v>
      </c>
      <c r="F911" s="77" t="s">
        <v>1413</v>
      </c>
    </row>
    <row r="912" spans="1:6" ht="15" x14ac:dyDescent="0.25">
      <c r="A912" s="79">
        <v>898</v>
      </c>
      <c r="B912" s="81">
        <v>16628</v>
      </c>
      <c r="C912" s="79">
        <v>244</v>
      </c>
      <c r="D912" s="79">
        <v>2</v>
      </c>
      <c r="E912" s="79">
        <v>1205</v>
      </c>
      <c r="F912" s="77" t="s">
        <v>1414</v>
      </c>
    </row>
    <row r="913" spans="1:6" ht="15" x14ac:dyDescent="0.25">
      <c r="A913" s="79">
        <v>899</v>
      </c>
      <c r="B913" s="81">
        <v>16628</v>
      </c>
      <c r="C913" s="79">
        <v>244</v>
      </c>
      <c r="D913" s="79">
        <v>3</v>
      </c>
      <c r="E913" s="79">
        <v>1206</v>
      </c>
      <c r="F913" s="77" t="s">
        <v>1415</v>
      </c>
    </row>
    <row r="914" spans="1:6" ht="15" x14ac:dyDescent="0.25">
      <c r="A914" s="79">
        <v>900</v>
      </c>
      <c r="B914" s="81">
        <v>16628</v>
      </c>
      <c r="C914" s="79">
        <v>244</v>
      </c>
      <c r="D914" s="79">
        <v>4</v>
      </c>
      <c r="E914" s="79">
        <v>1207</v>
      </c>
      <c r="F914" s="77" t="s">
        <v>1416</v>
      </c>
    </row>
    <row r="915" spans="1:6" ht="15" x14ac:dyDescent="0.25">
      <c r="A915" s="79">
        <v>901</v>
      </c>
      <c r="B915" s="81">
        <v>16628</v>
      </c>
      <c r="C915" s="79">
        <v>244</v>
      </c>
      <c r="D915" s="79">
        <v>5</v>
      </c>
      <c r="E915" s="79">
        <v>1208</v>
      </c>
      <c r="F915" s="77" t="s">
        <v>1417</v>
      </c>
    </row>
    <row r="916" spans="1:6" ht="15" x14ac:dyDescent="0.25">
      <c r="A916" s="79">
        <v>902</v>
      </c>
      <c r="B916" s="81">
        <v>16628</v>
      </c>
      <c r="C916" s="79">
        <v>244</v>
      </c>
      <c r="D916" s="79">
        <v>6</v>
      </c>
      <c r="E916" s="79">
        <v>1209</v>
      </c>
      <c r="F916" s="77" t="s">
        <v>1418</v>
      </c>
    </row>
    <row r="917" spans="1:6" ht="15" x14ac:dyDescent="0.25">
      <c r="A917" s="79">
        <v>903</v>
      </c>
      <c r="B917" s="81">
        <v>16628</v>
      </c>
      <c r="C917" s="79">
        <v>244</v>
      </c>
      <c r="D917" s="79">
        <v>7</v>
      </c>
      <c r="E917" s="79">
        <v>1210</v>
      </c>
      <c r="F917" s="77" t="s">
        <v>1419</v>
      </c>
    </row>
    <row r="918" spans="1:6" ht="15" x14ac:dyDescent="0.25">
      <c r="A918" s="79">
        <v>904</v>
      </c>
      <c r="B918" s="81">
        <v>16628</v>
      </c>
      <c r="C918" s="79">
        <v>244</v>
      </c>
      <c r="D918" s="79">
        <v>8</v>
      </c>
      <c r="E918" s="79">
        <v>1211</v>
      </c>
      <c r="F918" s="77" t="s">
        <v>1420</v>
      </c>
    </row>
    <row r="919" spans="1:6" ht="15" x14ac:dyDescent="0.25">
      <c r="A919" s="79">
        <v>905</v>
      </c>
      <c r="B919" s="81">
        <v>16628</v>
      </c>
      <c r="C919" s="79">
        <v>244</v>
      </c>
      <c r="D919" s="79">
        <v>9</v>
      </c>
      <c r="E919" s="79">
        <v>1212</v>
      </c>
      <c r="F919" s="77" t="s">
        <v>1421</v>
      </c>
    </row>
    <row r="920" spans="1:6" ht="15" x14ac:dyDescent="0.25">
      <c r="A920" s="79">
        <v>906</v>
      </c>
      <c r="B920" s="81">
        <v>16628</v>
      </c>
      <c r="C920" s="79">
        <v>244</v>
      </c>
      <c r="D920" s="79">
        <v>10</v>
      </c>
      <c r="E920" s="79">
        <v>1213</v>
      </c>
      <c r="F920" s="77" t="s">
        <v>1422</v>
      </c>
    </row>
    <row r="921" spans="1:6" ht="15" x14ac:dyDescent="0.25">
      <c r="A921" s="79">
        <v>907</v>
      </c>
      <c r="B921" s="81">
        <v>16628</v>
      </c>
      <c r="C921" s="79">
        <v>244</v>
      </c>
      <c r="D921" s="79">
        <v>11</v>
      </c>
      <c r="E921" s="79">
        <v>1214</v>
      </c>
      <c r="F921" s="77" t="s">
        <v>1423</v>
      </c>
    </row>
    <row r="922" spans="1:6" ht="15" x14ac:dyDescent="0.25">
      <c r="A922" s="79">
        <v>908</v>
      </c>
      <c r="B922" s="81">
        <v>16628</v>
      </c>
      <c r="C922" s="79">
        <v>244</v>
      </c>
      <c r="D922" s="79">
        <v>12</v>
      </c>
      <c r="E922" s="79">
        <v>1215</v>
      </c>
      <c r="F922" s="77" t="s">
        <v>1424</v>
      </c>
    </row>
    <row r="923" spans="1:6" ht="15" x14ac:dyDescent="0.25">
      <c r="A923" s="79">
        <v>909</v>
      </c>
      <c r="B923" s="81">
        <v>16628</v>
      </c>
      <c r="C923" s="79">
        <v>244</v>
      </c>
      <c r="D923" s="79">
        <v>13</v>
      </c>
      <c r="E923" s="79">
        <v>1216</v>
      </c>
      <c r="F923" s="77" t="s">
        <v>1425</v>
      </c>
    </row>
    <row r="924" spans="1:6" ht="15" x14ac:dyDescent="0.25">
      <c r="A924" s="79">
        <v>910</v>
      </c>
      <c r="B924" s="81">
        <v>16628</v>
      </c>
      <c r="C924" s="79">
        <v>244</v>
      </c>
      <c r="D924" s="79">
        <v>14</v>
      </c>
      <c r="E924" s="79">
        <v>1217</v>
      </c>
      <c r="F924" s="77" t="s">
        <v>1426</v>
      </c>
    </row>
    <row r="925" spans="1:6" ht="15" x14ac:dyDescent="0.25">
      <c r="A925" s="79">
        <v>911</v>
      </c>
      <c r="B925" s="81">
        <v>16628</v>
      </c>
      <c r="C925" s="79">
        <v>244</v>
      </c>
      <c r="D925" s="79">
        <v>15</v>
      </c>
      <c r="E925" s="79">
        <v>1218</v>
      </c>
      <c r="F925" s="77" t="s">
        <v>1427</v>
      </c>
    </row>
    <row r="926" spans="1:6" ht="15" x14ac:dyDescent="0.25">
      <c r="A926" s="79">
        <v>912</v>
      </c>
      <c r="B926" s="81">
        <v>16630</v>
      </c>
      <c r="C926" s="79">
        <v>246</v>
      </c>
      <c r="D926" s="79">
        <v>0</v>
      </c>
      <c r="E926" s="79">
        <v>1219</v>
      </c>
      <c r="F926" s="77" t="s">
        <v>1428</v>
      </c>
    </row>
    <row r="927" spans="1:6" ht="15" x14ac:dyDescent="0.25">
      <c r="A927" s="79">
        <v>913</v>
      </c>
      <c r="B927" s="81">
        <v>16630</v>
      </c>
      <c r="C927" s="79">
        <v>246</v>
      </c>
      <c r="D927" s="79">
        <v>1</v>
      </c>
      <c r="E927" s="79">
        <v>1220</v>
      </c>
      <c r="F927" s="77" t="s">
        <v>1429</v>
      </c>
    </row>
    <row r="928" spans="1:6" ht="15" x14ac:dyDescent="0.25">
      <c r="A928" s="79">
        <v>914</v>
      </c>
      <c r="B928" s="81">
        <v>16630</v>
      </c>
      <c r="C928" s="79">
        <v>246</v>
      </c>
      <c r="D928" s="79">
        <v>2</v>
      </c>
      <c r="E928" s="79">
        <v>1221</v>
      </c>
      <c r="F928" s="77" t="s">
        <v>1430</v>
      </c>
    </row>
    <row r="929" spans="1:6" ht="15" x14ac:dyDescent="0.25">
      <c r="A929" s="79">
        <v>915</v>
      </c>
      <c r="B929" s="81">
        <v>16630</v>
      </c>
      <c r="C929" s="79">
        <v>246</v>
      </c>
      <c r="D929" s="79">
        <v>3</v>
      </c>
      <c r="E929" s="79">
        <v>1222</v>
      </c>
      <c r="F929" s="77" t="s">
        <v>1431</v>
      </c>
    </row>
    <row r="930" spans="1:6" ht="15" x14ac:dyDescent="0.25">
      <c r="A930" s="79">
        <v>916</v>
      </c>
      <c r="B930" s="81">
        <v>16630</v>
      </c>
      <c r="C930" s="79">
        <v>246</v>
      </c>
      <c r="D930" s="79">
        <v>4</v>
      </c>
      <c r="E930" s="79">
        <v>1223</v>
      </c>
      <c r="F930" s="77" t="s">
        <v>1432</v>
      </c>
    </row>
    <row r="931" spans="1:6" ht="15" x14ac:dyDescent="0.25">
      <c r="A931" s="79">
        <v>917</v>
      </c>
      <c r="B931" s="81">
        <v>16630</v>
      </c>
      <c r="C931" s="79">
        <v>246</v>
      </c>
      <c r="D931" s="79">
        <v>5</v>
      </c>
      <c r="E931" s="79">
        <v>1224</v>
      </c>
      <c r="F931" s="77" t="s">
        <v>1433</v>
      </c>
    </row>
    <row r="932" spans="1:6" ht="15" x14ac:dyDescent="0.25">
      <c r="A932" s="79">
        <v>918</v>
      </c>
      <c r="B932" s="81">
        <v>16630</v>
      </c>
      <c r="C932" s="79">
        <v>246</v>
      </c>
      <c r="D932" s="79">
        <v>6</v>
      </c>
      <c r="E932" s="79">
        <v>1225</v>
      </c>
      <c r="F932" s="77" t="s">
        <v>1434</v>
      </c>
    </row>
    <row r="933" spans="1:6" ht="15" x14ac:dyDescent="0.25">
      <c r="A933" s="79">
        <v>919</v>
      </c>
      <c r="B933" s="81">
        <v>16630</v>
      </c>
      <c r="C933" s="79">
        <v>246</v>
      </c>
      <c r="D933" s="79">
        <v>7</v>
      </c>
      <c r="E933" s="79">
        <v>1226</v>
      </c>
      <c r="F933" s="77" t="s">
        <v>1435</v>
      </c>
    </row>
    <row r="934" spans="1:6" ht="15" x14ac:dyDescent="0.25">
      <c r="A934" s="79">
        <v>920</v>
      </c>
      <c r="B934" s="81">
        <v>16630</v>
      </c>
      <c r="C934" s="79">
        <v>246</v>
      </c>
      <c r="D934" s="79">
        <v>8</v>
      </c>
      <c r="E934" s="79">
        <v>1227</v>
      </c>
      <c r="F934" s="77" t="s">
        <v>1436</v>
      </c>
    </row>
    <row r="935" spans="1:6" ht="15" x14ac:dyDescent="0.25">
      <c r="A935" s="79">
        <v>921</v>
      </c>
      <c r="B935" s="81">
        <v>16630</v>
      </c>
      <c r="C935" s="79">
        <v>246</v>
      </c>
      <c r="D935" s="79">
        <v>9</v>
      </c>
      <c r="E935" s="79">
        <v>1228</v>
      </c>
      <c r="F935" s="77" t="s">
        <v>1437</v>
      </c>
    </row>
    <row r="936" spans="1:6" ht="15" x14ac:dyDescent="0.25">
      <c r="A936" s="79">
        <v>922</v>
      </c>
      <c r="B936" s="81">
        <v>16630</v>
      </c>
      <c r="C936" s="79">
        <v>246</v>
      </c>
      <c r="D936" s="79">
        <v>10</v>
      </c>
      <c r="E936" s="79">
        <v>1229</v>
      </c>
      <c r="F936" s="77" t="s">
        <v>1438</v>
      </c>
    </row>
    <row r="937" spans="1:6" ht="15" x14ac:dyDescent="0.25">
      <c r="A937" s="79">
        <v>923</v>
      </c>
      <c r="B937" s="81">
        <v>16630</v>
      </c>
      <c r="C937" s="79">
        <v>246</v>
      </c>
      <c r="D937" s="79">
        <v>11</v>
      </c>
      <c r="E937" s="79">
        <v>1230</v>
      </c>
      <c r="F937" s="77" t="s">
        <v>1439</v>
      </c>
    </row>
    <row r="938" spans="1:6" ht="15" x14ac:dyDescent="0.25">
      <c r="A938" s="79">
        <v>924</v>
      </c>
      <c r="B938" s="81">
        <v>16630</v>
      </c>
      <c r="C938" s="79">
        <v>246</v>
      </c>
      <c r="D938" s="79">
        <v>12</v>
      </c>
      <c r="E938" s="79">
        <v>1231</v>
      </c>
      <c r="F938" s="77" t="s">
        <v>1440</v>
      </c>
    </row>
    <row r="939" spans="1:6" ht="15" x14ac:dyDescent="0.25">
      <c r="A939" s="79">
        <v>925</v>
      </c>
      <c r="B939" s="81">
        <v>16630</v>
      </c>
      <c r="C939" s="79">
        <v>246</v>
      </c>
      <c r="D939" s="79">
        <v>13</v>
      </c>
      <c r="E939" s="79">
        <v>1232</v>
      </c>
      <c r="F939" s="77" t="s">
        <v>1441</v>
      </c>
    </row>
    <row r="940" spans="1:6" ht="15" x14ac:dyDescent="0.25">
      <c r="A940" s="79">
        <v>926</v>
      </c>
      <c r="B940" s="81">
        <v>16630</v>
      </c>
      <c r="C940" s="79">
        <v>246</v>
      </c>
      <c r="D940" s="79">
        <v>14</v>
      </c>
      <c r="E940" s="79">
        <v>1233</v>
      </c>
      <c r="F940" s="77" t="s">
        <v>1442</v>
      </c>
    </row>
    <row r="941" spans="1:6" ht="15" x14ac:dyDescent="0.25">
      <c r="A941" s="79">
        <v>927</v>
      </c>
      <c r="B941" s="81">
        <v>16630</v>
      </c>
      <c r="C941" s="79">
        <v>246</v>
      </c>
      <c r="D941" s="79">
        <v>15</v>
      </c>
      <c r="E941" s="79">
        <v>1234</v>
      </c>
      <c r="F941" s="77" t="s">
        <v>1443</v>
      </c>
    </row>
    <row r="942" spans="1:6" ht="15" x14ac:dyDescent="0.25">
      <c r="A942" s="79">
        <v>928</v>
      </c>
      <c r="B942" s="81">
        <v>16632</v>
      </c>
      <c r="C942" s="79">
        <v>248</v>
      </c>
      <c r="D942" s="79">
        <v>0</v>
      </c>
      <c r="E942" s="79">
        <v>1235</v>
      </c>
      <c r="F942" s="77" t="s">
        <v>1444</v>
      </c>
    </row>
    <row r="943" spans="1:6" ht="15" x14ac:dyDescent="0.25">
      <c r="A943" s="79">
        <v>929</v>
      </c>
      <c r="B943" s="81">
        <v>16632</v>
      </c>
      <c r="C943" s="79">
        <v>248</v>
      </c>
      <c r="D943" s="79">
        <v>1</v>
      </c>
      <c r="E943" s="79">
        <v>1236</v>
      </c>
      <c r="F943" s="77" t="s">
        <v>1445</v>
      </c>
    </row>
    <row r="944" spans="1:6" ht="15" x14ac:dyDescent="0.25">
      <c r="A944" s="79">
        <v>930</v>
      </c>
      <c r="B944" s="81">
        <v>16632</v>
      </c>
      <c r="C944" s="79">
        <v>248</v>
      </c>
      <c r="D944" s="79">
        <v>2</v>
      </c>
      <c r="E944" s="79">
        <v>1237</v>
      </c>
      <c r="F944" s="77" t="s">
        <v>1446</v>
      </c>
    </row>
    <row r="945" spans="1:6" ht="15" x14ac:dyDescent="0.25">
      <c r="A945" s="79">
        <v>931</v>
      </c>
      <c r="B945" s="81">
        <v>16632</v>
      </c>
      <c r="C945" s="79">
        <v>248</v>
      </c>
      <c r="D945" s="79">
        <v>3</v>
      </c>
      <c r="E945" s="79">
        <v>1238</v>
      </c>
      <c r="F945" s="77" t="s">
        <v>1447</v>
      </c>
    </row>
    <row r="946" spans="1:6" ht="15" x14ac:dyDescent="0.25">
      <c r="A946" s="79">
        <v>932</v>
      </c>
      <c r="B946" s="81">
        <v>16632</v>
      </c>
      <c r="C946" s="79">
        <v>248</v>
      </c>
      <c r="D946" s="79">
        <v>4</v>
      </c>
      <c r="E946" s="79">
        <v>1239</v>
      </c>
      <c r="F946" s="77" t="s">
        <v>1448</v>
      </c>
    </row>
    <row r="947" spans="1:6" ht="15" x14ac:dyDescent="0.25">
      <c r="A947" s="79">
        <v>933</v>
      </c>
      <c r="B947" s="81">
        <v>16632</v>
      </c>
      <c r="C947" s="79">
        <v>248</v>
      </c>
      <c r="D947" s="79">
        <v>5</v>
      </c>
      <c r="E947" s="79">
        <v>1240</v>
      </c>
      <c r="F947" s="77" t="s">
        <v>1449</v>
      </c>
    </row>
    <row r="948" spans="1:6" ht="15" x14ac:dyDescent="0.25">
      <c r="A948" s="79">
        <v>934</v>
      </c>
      <c r="B948" s="81">
        <v>16632</v>
      </c>
      <c r="C948" s="79">
        <v>248</v>
      </c>
      <c r="D948" s="79">
        <v>6</v>
      </c>
      <c r="E948" s="79">
        <v>1241</v>
      </c>
      <c r="F948" s="77" t="s">
        <v>1450</v>
      </c>
    </row>
    <row r="949" spans="1:6" ht="15" x14ac:dyDescent="0.25">
      <c r="A949" s="79">
        <v>935</v>
      </c>
      <c r="B949" s="81">
        <v>16632</v>
      </c>
      <c r="C949" s="79">
        <v>248</v>
      </c>
      <c r="D949" s="79">
        <v>7</v>
      </c>
      <c r="E949" s="79">
        <v>1242</v>
      </c>
      <c r="F949" s="77" t="s">
        <v>1451</v>
      </c>
    </row>
    <row r="950" spans="1:6" ht="15" x14ac:dyDescent="0.25">
      <c r="A950" s="79">
        <v>936</v>
      </c>
      <c r="B950" s="81">
        <v>16632</v>
      </c>
      <c r="C950" s="79">
        <v>248</v>
      </c>
      <c r="D950" s="79">
        <v>8</v>
      </c>
      <c r="E950" s="79">
        <v>1243</v>
      </c>
      <c r="F950" s="77" t="s">
        <v>1452</v>
      </c>
    </row>
    <row r="951" spans="1:6" ht="15" x14ac:dyDescent="0.25">
      <c r="A951" s="79">
        <v>937</v>
      </c>
      <c r="B951" s="81">
        <v>16632</v>
      </c>
      <c r="C951" s="79">
        <v>248</v>
      </c>
      <c r="D951" s="79">
        <v>9</v>
      </c>
      <c r="E951" s="79">
        <v>1244</v>
      </c>
      <c r="F951" s="77" t="s">
        <v>1453</v>
      </c>
    </row>
    <row r="952" spans="1:6" ht="15" x14ac:dyDescent="0.25">
      <c r="A952" s="79">
        <v>938</v>
      </c>
      <c r="B952" s="81">
        <v>16632</v>
      </c>
      <c r="C952" s="79">
        <v>248</v>
      </c>
      <c r="D952" s="79">
        <v>10</v>
      </c>
      <c r="E952" s="79">
        <v>1245</v>
      </c>
      <c r="F952" s="77" t="s">
        <v>1454</v>
      </c>
    </row>
    <row r="953" spans="1:6" ht="15" x14ac:dyDescent="0.25">
      <c r="A953" s="79">
        <v>939</v>
      </c>
      <c r="B953" s="81">
        <v>16632</v>
      </c>
      <c r="C953" s="79">
        <v>248</v>
      </c>
      <c r="D953" s="79">
        <v>11</v>
      </c>
      <c r="E953" s="79">
        <v>1246</v>
      </c>
      <c r="F953" s="77" t="s">
        <v>1455</v>
      </c>
    </row>
    <row r="954" spans="1:6" ht="15" x14ac:dyDescent="0.25">
      <c r="A954" s="79">
        <v>940</v>
      </c>
      <c r="B954" s="81">
        <v>16632</v>
      </c>
      <c r="C954" s="79">
        <v>248</v>
      </c>
      <c r="D954" s="79">
        <v>12</v>
      </c>
      <c r="E954" s="79">
        <v>1247</v>
      </c>
      <c r="F954" s="77" t="s">
        <v>1456</v>
      </c>
    </row>
    <row r="955" spans="1:6" ht="15" x14ac:dyDescent="0.25">
      <c r="A955" s="79">
        <v>941</v>
      </c>
      <c r="B955" s="81">
        <v>16632</v>
      </c>
      <c r="C955" s="79">
        <v>248</v>
      </c>
      <c r="D955" s="79">
        <v>13</v>
      </c>
      <c r="E955" s="79">
        <v>1248</v>
      </c>
      <c r="F955" s="77" t="s">
        <v>1457</v>
      </c>
    </row>
    <row r="956" spans="1:6" ht="15" x14ac:dyDescent="0.25">
      <c r="A956" s="79">
        <v>942</v>
      </c>
      <c r="B956" s="81">
        <v>16632</v>
      </c>
      <c r="C956" s="79">
        <v>248</v>
      </c>
      <c r="D956" s="79">
        <v>14</v>
      </c>
      <c r="E956" s="79">
        <v>1249</v>
      </c>
      <c r="F956" s="77" t="s">
        <v>1458</v>
      </c>
    </row>
    <row r="957" spans="1:6" ht="15" x14ac:dyDescent="0.25">
      <c r="A957" s="79">
        <v>943</v>
      </c>
      <c r="B957" s="81">
        <v>16632</v>
      </c>
      <c r="C957" s="79">
        <v>248</v>
      </c>
      <c r="D957" s="79">
        <v>15</v>
      </c>
      <c r="E957" s="79">
        <v>1250</v>
      </c>
      <c r="F957" s="77" t="s">
        <v>1459</v>
      </c>
    </row>
    <row r="958" spans="1:6" ht="15" x14ac:dyDescent="0.25">
      <c r="A958" s="79">
        <v>944</v>
      </c>
      <c r="B958" s="81">
        <v>16634</v>
      </c>
      <c r="C958" s="79">
        <v>250</v>
      </c>
      <c r="D958" s="79">
        <v>0</v>
      </c>
      <c r="E958" s="79">
        <v>1251</v>
      </c>
      <c r="F958" s="77" t="s">
        <v>1460</v>
      </c>
    </row>
    <row r="959" spans="1:6" ht="15" x14ac:dyDescent="0.25">
      <c r="A959" s="79">
        <v>945</v>
      </c>
      <c r="B959" s="81">
        <v>16634</v>
      </c>
      <c r="C959" s="79">
        <v>250</v>
      </c>
      <c r="D959" s="79">
        <v>1</v>
      </c>
      <c r="E959" s="79">
        <v>1252</v>
      </c>
      <c r="F959" s="77" t="s">
        <v>1461</v>
      </c>
    </row>
    <row r="960" spans="1:6" ht="15" x14ac:dyDescent="0.25">
      <c r="A960" s="79">
        <v>946</v>
      </c>
      <c r="B960" s="81">
        <v>16634</v>
      </c>
      <c r="C960" s="79">
        <v>250</v>
      </c>
      <c r="D960" s="79">
        <v>2</v>
      </c>
      <c r="E960" s="79">
        <v>1253</v>
      </c>
      <c r="F960" s="77" t="s">
        <v>1462</v>
      </c>
    </row>
    <row r="961" spans="1:6" ht="15" x14ac:dyDescent="0.25">
      <c r="A961" s="79">
        <v>947</v>
      </c>
      <c r="B961" s="81">
        <v>16634</v>
      </c>
      <c r="C961" s="79">
        <v>250</v>
      </c>
      <c r="D961" s="79">
        <v>3</v>
      </c>
      <c r="E961" s="79">
        <v>1254</v>
      </c>
      <c r="F961" s="77" t="s">
        <v>1463</v>
      </c>
    </row>
    <row r="962" spans="1:6" ht="15" x14ac:dyDescent="0.25">
      <c r="A962" s="79">
        <v>948</v>
      </c>
      <c r="B962" s="81">
        <v>16634</v>
      </c>
      <c r="C962" s="79">
        <v>250</v>
      </c>
      <c r="D962" s="79">
        <v>4</v>
      </c>
      <c r="E962" s="79">
        <v>1255</v>
      </c>
      <c r="F962" s="77" t="s">
        <v>1464</v>
      </c>
    </row>
    <row r="963" spans="1:6" ht="15" x14ac:dyDescent="0.25">
      <c r="A963" s="79">
        <v>949</v>
      </c>
      <c r="B963" s="81">
        <v>16634</v>
      </c>
      <c r="C963" s="79">
        <v>250</v>
      </c>
      <c r="D963" s="79">
        <v>5</v>
      </c>
      <c r="E963" s="79">
        <v>1256</v>
      </c>
      <c r="F963" s="77" t="s">
        <v>1465</v>
      </c>
    </row>
    <row r="964" spans="1:6" ht="15" x14ac:dyDescent="0.25">
      <c r="A964" s="79">
        <v>950</v>
      </c>
      <c r="B964" s="81">
        <v>16634</v>
      </c>
      <c r="C964" s="79">
        <v>250</v>
      </c>
      <c r="D964" s="79">
        <v>6</v>
      </c>
      <c r="E964" s="79">
        <v>1257</v>
      </c>
      <c r="F964" s="77" t="s">
        <v>1466</v>
      </c>
    </row>
    <row r="965" spans="1:6" ht="15" x14ac:dyDescent="0.25">
      <c r="A965" s="79">
        <v>951</v>
      </c>
      <c r="B965" s="81">
        <v>16634</v>
      </c>
      <c r="C965" s="79">
        <v>250</v>
      </c>
      <c r="D965" s="79">
        <v>7</v>
      </c>
      <c r="E965" s="79">
        <v>1258</v>
      </c>
      <c r="F965" s="77" t="s">
        <v>1467</v>
      </c>
    </row>
    <row r="966" spans="1:6" ht="15" x14ac:dyDescent="0.25">
      <c r="A966" s="79">
        <v>952</v>
      </c>
      <c r="B966" s="81">
        <v>16634</v>
      </c>
      <c r="C966" s="79">
        <v>250</v>
      </c>
      <c r="D966" s="79">
        <v>8</v>
      </c>
      <c r="E966" s="79">
        <v>1259</v>
      </c>
      <c r="F966" s="77" t="s">
        <v>1468</v>
      </c>
    </row>
    <row r="967" spans="1:6" ht="15" x14ac:dyDescent="0.25">
      <c r="A967" s="79">
        <v>953</v>
      </c>
      <c r="B967" s="81">
        <v>16634</v>
      </c>
      <c r="C967" s="79">
        <v>250</v>
      </c>
      <c r="D967" s="79">
        <v>9</v>
      </c>
      <c r="E967" s="79">
        <v>1260</v>
      </c>
      <c r="F967" s="77" t="s">
        <v>1469</v>
      </c>
    </row>
    <row r="968" spans="1:6" ht="15" x14ac:dyDescent="0.25">
      <c r="A968" s="79">
        <v>954</v>
      </c>
      <c r="B968" s="81">
        <v>16634</v>
      </c>
      <c r="C968" s="79">
        <v>250</v>
      </c>
      <c r="D968" s="79">
        <v>10</v>
      </c>
      <c r="E968" s="79">
        <v>1261</v>
      </c>
      <c r="F968" s="77" t="s">
        <v>1470</v>
      </c>
    </row>
    <row r="969" spans="1:6" ht="15" x14ac:dyDescent="0.25">
      <c r="A969" s="79">
        <v>955</v>
      </c>
      <c r="B969" s="81">
        <v>16634</v>
      </c>
      <c r="C969" s="79">
        <v>250</v>
      </c>
      <c r="D969" s="79">
        <v>11</v>
      </c>
      <c r="E969" s="79">
        <v>1262</v>
      </c>
      <c r="F969" s="77" t="s">
        <v>1471</v>
      </c>
    </row>
    <row r="970" spans="1:6" ht="15" x14ac:dyDescent="0.25">
      <c r="A970" s="79">
        <v>956</v>
      </c>
      <c r="B970" s="81">
        <v>16634</v>
      </c>
      <c r="C970" s="79">
        <v>250</v>
      </c>
      <c r="D970" s="79">
        <v>12</v>
      </c>
      <c r="E970" s="79">
        <v>1263</v>
      </c>
      <c r="F970" s="77" t="s">
        <v>1472</v>
      </c>
    </row>
    <row r="971" spans="1:6" ht="15" x14ac:dyDescent="0.25">
      <c r="A971" s="79">
        <v>957</v>
      </c>
      <c r="B971" s="81">
        <v>16634</v>
      </c>
      <c r="C971" s="79">
        <v>250</v>
      </c>
      <c r="D971" s="79">
        <v>13</v>
      </c>
      <c r="E971" s="79">
        <v>1264</v>
      </c>
      <c r="F971" s="77" t="s">
        <v>1473</v>
      </c>
    </row>
    <row r="972" spans="1:6" ht="15" x14ac:dyDescent="0.25">
      <c r="A972" s="79">
        <v>958</v>
      </c>
      <c r="B972" s="81">
        <v>16634</v>
      </c>
      <c r="C972" s="79">
        <v>250</v>
      </c>
      <c r="D972" s="79">
        <v>14</v>
      </c>
      <c r="E972" s="79">
        <v>1265</v>
      </c>
      <c r="F972" s="77" t="s">
        <v>1474</v>
      </c>
    </row>
    <row r="973" spans="1:6" ht="15" x14ac:dyDescent="0.25">
      <c r="A973" s="79">
        <v>959</v>
      </c>
      <c r="B973" s="81">
        <v>16634</v>
      </c>
      <c r="C973" s="79">
        <v>250</v>
      </c>
      <c r="D973" s="79">
        <v>15</v>
      </c>
      <c r="E973" s="79">
        <v>1266</v>
      </c>
      <c r="F973" s="77" t="s">
        <v>1475</v>
      </c>
    </row>
    <row r="974" spans="1:6" ht="15" x14ac:dyDescent="0.25">
      <c r="A974" s="79">
        <v>960</v>
      </c>
      <c r="B974" s="81">
        <v>16636</v>
      </c>
      <c r="C974" s="79">
        <v>252</v>
      </c>
      <c r="D974" s="79">
        <v>0</v>
      </c>
      <c r="E974" s="79">
        <v>1267</v>
      </c>
      <c r="F974" s="77" t="s">
        <v>1476</v>
      </c>
    </row>
    <row r="975" spans="1:6" ht="15" x14ac:dyDescent="0.25">
      <c r="A975" s="79">
        <v>961</v>
      </c>
      <c r="B975" s="81">
        <v>16636</v>
      </c>
      <c r="C975" s="79">
        <v>252</v>
      </c>
      <c r="D975" s="79">
        <v>1</v>
      </c>
      <c r="E975" s="79">
        <v>1268</v>
      </c>
      <c r="F975" s="77" t="s">
        <v>1477</v>
      </c>
    </row>
    <row r="976" spans="1:6" ht="15" x14ac:dyDescent="0.25">
      <c r="A976" s="79">
        <v>962</v>
      </c>
      <c r="B976" s="81">
        <v>16636</v>
      </c>
      <c r="C976" s="79">
        <v>252</v>
      </c>
      <c r="D976" s="79">
        <v>2</v>
      </c>
      <c r="E976" s="79">
        <v>1269</v>
      </c>
      <c r="F976" s="77" t="s">
        <v>1478</v>
      </c>
    </row>
    <row r="977" spans="1:6" ht="15" x14ac:dyDescent="0.25">
      <c r="A977" s="79">
        <v>963</v>
      </c>
      <c r="B977" s="81">
        <v>16636</v>
      </c>
      <c r="C977" s="79">
        <v>252</v>
      </c>
      <c r="D977" s="79">
        <v>3</v>
      </c>
      <c r="E977" s="79">
        <v>1270</v>
      </c>
      <c r="F977" s="77" t="s">
        <v>1479</v>
      </c>
    </row>
    <row r="978" spans="1:6" ht="15" x14ac:dyDescent="0.25">
      <c r="A978" s="79">
        <v>964</v>
      </c>
      <c r="B978" s="81">
        <v>16636</v>
      </c>
      <c r="C978" s="79">
        <v>252</v>
      </c>
      <c r="D978" s="79">
        <v>4</v>
      </c>
      <c r="E978" s="79">
        <v>1271</v>
      </c>
      <c r="F978" s="77" t="s">
        <v>1480</v>
      </c>
    </row>
    <row r="979" spans="1:6" ht="15" x14ac:dyDescent="0.25">
      <c r="A979" s="79">
        <v>965</v>
      </c>
      <c r="B979" s="81">
        <v>16636</v>
      </c>
      <c r="C979" s="79">
        <v>252</v>
      </c>
      <c r="D979" s="79">
        <v>5</v>
      </c>
      <c r="E979" s="79">
        <v>1272</v>
      </c>
      <c r="F979" s="77" t="s">
        <v>1481</v>
      </c>
    </row>
    <row r="980" spans="1:6" ht="15" x14ac:dyDescent="0.25">
      <c r="A980" s="79">
        <v>966</v>
      </c>
      <c r="B980" s="81">
        <v>16636</v>
      </c>
      <c r="C980" s="79">
        <v>252</v>
      </c>
      <c r="D980" s="79">
        <v>6</v>
      </c>
      <c r="E980" s="79">
        <v>1273</v>
      </c>
      <c r="F980" s="77" t="s">
        <v>1482</v>
      </c>
    </row>
    <row r="981" spans="1:6" ht="15" x14ac:dyDescent="0.25">
      <c r="A981" s="79">
        <v>967</v>
      </c>
      <c r="B981" s="81">
        <v>16636</v>
      </c>
      <c r="C981" s="79">
        <v>252</v>
      </c>
      <c r="D981" s="79">
        <v>7</v>
      </c>
      <c r="E981" s="79">
        <v>1274</v>
      </c>
      <c r="F981" s="77" t="s">
        <v>1483</v>
      </c>
    </row>
    <row r="982" spans="1:6" ht="15" x14ac:dyDescent="0.25">
      <c r="A982" s="79">
        <v>968</v>
      </c>
      <c r="B982" s="81">
        <v>16636</v>
      </c>
      <c r="C982" s="79">
        <v>252</v>
      </c>
      <c r="D982" s="79">
        <v>8</v>
      </c>
      <c r="E982" s="79">
        <v>1275</v>
      </c>
      <c r="F982" s="77" t="s">
        <v>1484</v>
      </c>
    </row>
    <row r="983" spans="1:6" ht="15" x14ac:dyDescent="0.25">
      <c r="A983" s="79">
        <v>969</v>
      </c>
      <c r="B983" s="81">
        <v>16636</v>
      </c>
      <c r="C983" s="79">
        <v>252</v>
      </c>
      <c r="D983" s="79">
        <v>9</v>
      </c>
      <c r="E983" s="79">
        <v>1276</v>
      </c>
      <c r="F983" s="77" t="s">
        <v>1485</v>
      </c>
    </row>
    <row r="984" spans="1:6" ht="15" x14ac:dyDescent="0.25">
      <c r="A984" s="79">
        <v>970</v>
      </c>
      <c r="B984" s="81">
        <v>16636</v>
      </c>
      <c r="C984" s="79">
        <v>252</v>
      </c>
      <c r="D984" s="79">
        <v>10</v>
      </c>
      <c r="E984" s="79">
        <v>1277</v>
      </c>
      <c r="F984" s="77" t="s">
        <v>1486</v>
      </c>
    </row>
    <row r="985" spans="1:6" ht="15" x14ac:dyDescent="0.25">
      <c r="A985" s="79">
        <v>971</v>
      </c>
      <c r="B985" s="81">
        <v>16636</v>
      </c>
      <c r="C985" s="79">
        <v>252</v>
      </c>
      <c r="D985" s="79">
        <v>11</v>
      </c>
      <c r="E985" s="79">
        <v>1278</v>
      </c>
      <c r="F985" s="77" t="s">
        <v>1487</v>
      </c>
    </row>
    <row r="986" spans="1:6" ht="15" x14ac:dyDescent="0.25">
      <c r="A986" s="79">
        <v>972</v>
      </c>
      <c r="B986" s="81">
        <v>16636</v>
      </c>
      <c r="C986" s="79">
        <v>252</v>
      </c>
      <c r="D986" s="79">
        <v>12</v>
      </c>
      <c r="E986" s="79">
        <v>1279</v>
      </c>
      <c r="F986" s="77" t="s">
        <v>1488</v>
      </c>
    </row>
    <row r="987" spans="1:6" ht="15" x14ac:dyDescent="0.25">
      <c r="A987" s="79">
        <v>973</v>
      </c>
      <c r="B987" s="81">
        <v>16636</v>
      </c>
      <c r="C987" s="79">
        <v>252</v>
      </c>
      <c r="D987" s="79">
        <v>13</v>
      </c>
      <c r="E987" s="79">
        <v>1280</v>
      </c>
      <c r="F987" s="77" t="s">
        <v>1489</v>
      </c>
    </row>
    <row r="988" spans="1:6" ht="15" x14ac:dyDescent="0.25">
      <c r="A988" s="79">
        <v>974</v>
      </c>
      <c r="B988" s="81">
        <v>16636</v>
      </c>
      <c r="C988" s="79">
        <v>252</v>
      </c>
      <c r="D988" s="79">
        <v>14</v>
      </c>
      <c r="E988" s="79">
        <v>1281</v>
      </c>
      <c r="F988" s="77" t="s">
        <v>1490</v>
      </c>
    </row>
    <row r="989" spans="1:6" ht="15" x14ac:dyDescent="0.25">
      <c r="A989" s="79">
        <v>975</v>
      </c>
      <c r="B989" s="81">
        <v>16636</v>
      </c>
      <c r="C989" s="79">
        <v>252</v>
      </c>
      <c r="D989" s="79">
        <v>15</v>
      </c>
      <c r="E989" s="79">
        <v>1282</v>
      </c>
      <c r="F989" s="77" t="s">
        <v>1491</v>
      </c>
    </row>
    <row r="990" spans="1:6" ht="15" x14ac:dyDescent="0.25">
      <c r="A990" s="79">
        <v>976</v>
      </c>
      <c r="B990" s="81">
        <v>16638</v>
      </c>
      <c r="C990" s="79">
        <v>254</v>
      </c>
      <c r="D990" s="79">
        <v>0</v>
      </c>
      <c r="E990" s="79">
        <v>1283</v>
      </c>
      <c r="F990" s="77" t="s">
        <v>1492</v>
      </c>
    </row>
    <row r="991" spans="1:6" ht="15" x14ac:dyDescent="0.25">
      <c r="A991" s="79">
        <v>977</v>
      </c>
      <c r="B991" s="81">
        <v>16638</v>
      </c>
      <c r="C991" s="79">
        <v>254</v>
      </c>
      <c r="D991" s="79">
        <v>1</v>
      </c>
      <c r="E991" s="79">
        <v>1284</v>
      </c>
      <c r="F991" s="77" t="s">
        <v>1493</v>
      </c>
    </row>
    <row r="992" spans="1:6" ht="15" x14ac:dyDescent="0.25">
      <c r="A992" s="79">
        <v>978</v>
      </c>
      <c r="B992" s="81">
        <v>16638</v>
      </c>
      <c r="C992" s="79">
        <v>254</v>
      </c>
      <c r="D992" s="79">
        <v>2</v>
      </c>
      <c r="E992" s="79">
        <v>1285</v>
      </c>
      <c r="F992" s="77" t="s">
        <v>1494</v>
      </c>
    </row>
    <row r="993" spans="1:6" ht="15" x14ac:dyDescent="0.25">
      <c r="A993" s="79">
        <v>979</v>
      </c>
      <c r="B993" s="81">
        <v>16638</v>
      </c>
      <c r="C993" s="79">
        <v>254</v>
      </c>
      <c r="D993" s="79">
        <v>3</v>
      </c>
      <c r="E993" s="79">
        <v>1286</v>
      </c>
      <c r="F993" s="77" t="s">
        <v>1495</v>
      </c>
    </row>
    <row r="994" spans="1:6" ht="15" x14ac:dyDescent="0.25">
      <c r="A994" s="79">
        <v>980</v>
      </c>
      <c r="B994" s="81">
        <v>16638</v>
      </c>
      <c r="C994" s="79">
        <v>254</v>
      </c>
      <c r="D994" s="79">
        <v>4</v>
      </c>
      <c r="E994" s="79">
        <v>1287</v>
      </c>
      <c r="F994" s="77" t="s">
        <v>1496</v>
      </c>
    </row>
    <row r="995" spans="1:6" ht="15" x14ac:dyDescent="0.25">
      <c r="A995" s="79">
        <v>981</v>
      </c>
      <c r="B995" s="81">
        <v>16638</v>
      </c>
      <c r="C995" s="79">
        <v>254</v>
      </c>
      <c r="D995" s="79">
        <v>5</v>
      </c>
      <c r="E995" s="79">
        <v>1288</v>
      </c>
      <c r="F995" s="77" t="s">
        <v>1497</v>
      </c>
    </row>
    <row r="996" spans="1:6" ht="15" x14ac:dyDescent="0.25">
      <c r="A996" s="79">
        <v>982</v>
      </c>
      <c r="B996" s="81">
        <v>16638</v>
      </c>
      <c r="C996" s="79">
        <v>254</v>
      </c>
      <c r="D996" s="79">
        <v>6</v>
      </c>
      <c r="E996" s="79">
        <v>1289</v>
      </c>
      <c r="F996" s="77" t="s">
        <v>1498</v>
      </c>
    </row>
    <row r="997" spans="1:6" ht="15" x14ac:dyDescent="0.25">
      <c r="A997" s="79">
        <v>983</v>
      </c>
      <c r="B997" s="81">
        <v>16638</v>
      </c>
      <c r="C997" s="79">
        <v>254</v>
      </c>
      <c r="D997" s="79">
        <v>7</v>
      </c>
      <c r="E997" s="79">
        <v>1290</v>
      </c>
      <c r="F997" s="77" t="s">
        <v>1499</v>
      </c>
    </row>
    <row r="998" spans="1:6" ht="15" x14ac:dyDescent="0.25">
      <c r="A998" s="79">
        <v>984</v>
      </c>
      <c r="B998" s="81">
        <v>16638</v>
      </c>
      <c r="C998" s="79">
        <v>254</v>
      </c>
      <c r="D998" s="79">
        <v>8</v>
      </c>
      <c r="E998" s="79">
        <v>1291</v>
      </c>
      <c r="F998" s="77" t="s">
        <v>1500</v>
      </c>
    </row>
    <row r="999" spans="1:6" ht="15" x14ac:dyDescent="0.25">
      <c r="A999" s="79">
        <v>985</v>
      </c>
      <c r="B999" s="81">
        <v>16638</v>
      </c>
      <c r="C999" s="79">
        <v>254</v>
      </c>
      <c r="D999" s="79">
        <v>9</v>
      </c>
      <c r="E999" s="79">
        <v>1292</v>
      </c>
      <c r="F999" s="77" t="s">
        <v>1501</v>
      </c>
    </row>
    <row r="1000" spans="1:6" ht="15" x14ac:dyDescent="0.25">
      <c r="A1000" s="79">
        <v>986</v>
      </c>
      <c r="B1000" s="81">
        <v>16638</v>
      </c>
      <c r="C1000" s="79">
        <v>254</v>
      </c>
      <c r="D1000" s="79">
        <v>10</v>
      </c>
      <c r="E1000" s="79">
        <v>1293</v>
      </c>
      <c r="F1000" s="77" t="s">
        <v>1502</v>
      </c>
    </row>
    <row r="1001" spans="1:6" ht="15" x14ac:dyDescent="0.25">
      <c r="A1001" s="79">
        <v>987</v>
      </c>
      <c r="B1001" s="81">
        <v>16638</v>
      </c>
      <c r="C1001" s="79">
        <v>254</v>
      </c>
      <c r="D1001" s="79">
        <v>11</v>
      </c>
      <c r="E1001" s="79">
        <v>1294</v>
      </c>
      <c r="F1001" s="77" t="s">
        <v>1503</v>
      </c>
    </row>
    <row r="1002" spans="1:6" ht="15" x14ac:dyDescent="0.25">
      <c r="A1002" s="79">
        <v>988</v>
      </c>
      <c r="B1002" s="81">
        <v>16638</v>
      </c>
      <c r="C1002" s="79">
        <v>254</v>
      </c>
      <c r="D1002" s="79">
        <v>12</v>
      </c>
      <c r="E1002" s="79">
        <v>1295</v>
      </c>
      <c r="F1002" s="77" t="s">
        <v>1504</v>
      </c>
    </row>
    <row r="1003" spans="1:6" ht="15" x14ac:dyDescent="0.25">
      <c r="A1003" s="79">
        <v>989</v>
      </c>
      <c r="B1003" s="81">
        <v>16638</v>
      </c>
      <c r="C1003" s="79">
        <v>254</v>
      </c>
      <c r="D1003" s="79">
        <v>13</v>
      </c>
      <c r="E1003" s="79">
        <v>1296</v>
      </c>
      <c r="F1003" s="77" t="s">
        <v>1505</v>
      </c>
    </row>
    <row r="1004" spans="1:6" ht="15" x14ac:dyDescent="0.25">
      <c r="A1004" s="79">
        <v>990</v>
      </c>
      <c r="B1004" s="81">
        <v>16638</v>
      </c>
      <c r="C1004" s="79">
        <v>254</v>
      </c>
      <c r="D1004" s="79">
        <v>14</v>
      </c>
      <c r="E1004" s="79">
        <v>1297</v>
      </c>
      <c r="F1004" s="77" t="s">
        <v>1506</v>
      </c>
    </row>
    <row r="1005" spans="1:6" ht="15" x14ac:dyDescent="0.25">
      <c r="A1005" s="79">
        <v>991</v>
      </c>
      <c r="B1005" s="81">
        <v>16638</v>
      </c>
      <c r="C1005" s="79">
        <v>254</v>
      </c>
      <c r="D1005" s="79">
        <v>15</v>
      </c>
      <c r="E1005" s="79">
        <v>1298</v>
      </c>
      <c r="F1005" s="77" t="s">
        <v>1507</v>
      </c>
    </row>
    <row r="1006" spans="1:6" ht="15" x14ac:dyDescent="0.25">
      <c r="A1006" s="79">
        <v>992</v>
      </c>
      <c r="B1006" s="81">
        <v>16640</v>
      </c>
      <c r="C1006" s="79">
        <v>256</v>
      </c>
      <c r="D1006" s="79">
        <v>0</v>
      </c>
      <c r="E1006" s="79">
        <v>1299</v>
      </c>
      <c r="F1006" s="77" t="s">
        <v>1508</v>
      </c>
    </row>
    <row r="1007" spans="1:6" ht="15" x14ac:dyDescent="0.25">
      <c r="A1007" s="79">
        <v>993</v>
      </c>
      <c r="B1007" s="81">
        <v>16640</v>
      </c>
      <c r="C1007" s="79">
        <v>256</v>
      </c>
      <c r="D1007" s="79">
        <v>1</v>
      </c>
      <c r="E1007" s="79">
        <v>1300</v>
      </c>
      <c r="F1007" s="77" t="s">
        <v>1509</v>
      </c>
    </row>
    <row r="1008" spans="1:6" ht="15" x14ac:dyDescent="0.25">
      <c r="A1008" s="79">
        <v>994</v>
      </c>
      <c r="B1008" s="81">
        <v>16640</v>
      </c>
      <c r="C1008" s="79">
        <v>256</v>
      </c>
      <c r="D1008" s="79">
        <v>2</v>
      </c>
      <c r="E1008" s="79">
        <v>1301</v>
      </c>
      <c r="F1008" s="77" t="s">
        <v>1510</v>
      </c>
    </row>
    <row r="1009" spans="1:6" ht="15" x14ac:dyDescent="0.25">
      <c r="A1009" s="79">
        <v>995</v>
      </c>
      <c r="B1009" s="81">
        <v>16640</v>
      </c>
      <c r="C1009" s="79">
        <v>256</v>
      </c>
      <c r="D1009" s="79">
        <v>3</v>
      </c>
      <c r="E1009" s="79">
        <v>1302</v>
      </c>
      <c r="F1009" s="77" t="s">
        <v>1511</v>
      </c>
    </row>
    <row r="1010" spans="1:6" ht="15" x14ac:dyDescent="0.25">
      <c r="A1010" s="79">
        <v>996</v>
      </c>
      <c r="B1010" s="81">
        <v>16640</v>
      </c>
      <c r="C1010" s="79">
        <v>256</v>
      </c>
      <c r="D1010" s="79">
        <v>4</v>
      </c>
      <c r="E1010" s="79">
        <v>1303</v>
      </c>
      <c r="F1010" s="77" t="s">
        <v>1512</v>
      </c>
    </row>
    <row r="1011" spans="1:6" ht="15" x14ac:dyDescent="0.25">
      <c r="A1011" s="79">
        <v>997</v>
      </c>
      <c r="B1011" s="81">
        <v>16640</v>
      </c>
      <c r="C1011" s="79">
        <v>256</v>
      </c>
      <c r="D1011" s="79">
        <v>5</v>
      </c>
      <c r="E1011" s="79">
        <v>1304</v>
      </c>
      <c r="F1011" s="77" t="s">
        <v>1513</v>
      </c>
    </row>
    <row r="1012" spans="1:6" ht="15" x14ac:dyDescent="0.25">
      <c r="A1012" s="79">
        <v>998</v>
      </c>
      <c r="B1012" s="81">
        <v>16640</v>
      </c>
      <c r="C1012" s="79">
        <v>256</v>
      </c>
      <c r="D1012" s="79">
        <v>6</v>
      </c>
      <c r="E1012" s="79">
        <v>1305</v>
      </c>
      <c r="F1012" s="77" t="s">
        <v>1514</v>
      </c>
    </row>
    <row r="1013" spans="1:6" ht="15" x14ac:dyDescent="0.25">
      <c r="A1013" s="79">
        <v>999</v>
      </c>
      <c r="B1013" s="81">
        <v>16640</v>
      </c>
      <c r="C1013" s="79">
        <v>256</v>
      </c>
      <c r="D1013" s="79">
        <v>7</v>
      </c>
      <c r="E1013" s="79">
        <v>1306</v>
      </c>
      <c r="F1013" s="77" t="s">
        <v>1515</v>
      </c>
    </row>
    <row r="1014" spans="1:6" ht="15" x14ac:dyDescent="0.25">
      <c r="A1014" s="79">
        <v>1000</v>
      </c>
      <c r="B1014" s="81">
        <v>16640</v>
      </c>
      <c r="C1014" s="79">
        <v>256</v>
      </c>
      <c r="D1014" s="79">
        <v>8</v>
      </c>
      <c r="E1014" s="79">
        <v>1307</v>
      </c>
      <c r="F1014" s="77" t="s">
        <v>1516</v>
      </c>
    </row>
    <row r="1015" spans="1:6" ht="15" x14ac:dyDescent="0.25">
      <c r="A1015" s="79">
        <v>1001</v>
      </c>
      <c r="B1015" s="81">
        <v>16640</v>
      </c>
      <c r="C1015" s="79">
        <v>256</v>
      </c>
      <c r="D1015" s="79">
        <v>9</v>
      </c>
      <c r="E1015" s="79">
        <v>1308</v>
      </c>
      <c r="F1015" s="77" t="s">
        <v>1517</v>
      </c>
    </row>
    <row r="1016" spans="1:6" ht="15" x14ac:dyDescent="0.25">
      <c r="A1016" s="79">
        <v>1002</v>
      </c>
      <c r="B1016" s="81">
        <v>16640</v>
      </c>
      <c r="C1016" s="79">
        <v>256</v>
      </c>
      <c r="D1016" s="79">
        <v>10</v>
      </c>
      <c r="E1016" s="79">
        <v>1309</v>
      </c>
      <c r="F1016" s="77" t="s">
        <v>1518</v>
      </c>
    </row>
    <row r="1017" spans="1:6" ht="15" x14ac:dyDescent="0.25">
      <c r="A1017" s="79">
        <v>1003</v>
      </c>
      <c r="B1017" s="81">
        <v>16640</v>
      </c>
      <c r="C1017" s="79">
        <v>256</v>
      </c>
      <c r="D1017" s="79">
        <v>11</v>
      </c>
      <c r="E1017" s="79">
        <v>1310</v>
      </c>
      <c r="F1017" s="77" t="s">
        <v>1519</v>
      </c>
    </row>
    <row r="1018" spans="1:6" ht="15" x14ac:dyDescent="0.25">
      <c r="A1018" s="79">
        <v>1004</v>
      </c>
      <c r="B1018" s="81">
        <v>16640</v>
      </c>
      <c r="C1018" s="79">
        <v>256</v>
      </c>
      <c r="D1018" s="79">
        <v>12</v>
      </c>
      <c r="E1018" s="79">
        <v>1311</v>
      </c>
      <c r="F1018" s="77" t="s">
        <v>1520</v>
      </c>
    </row>
    <row r="1019" spans="1:6" ht="15" x14ac:dyDescent="0.25">
      <c r="A1019" s="79">
        <v>1005</v>
      </c>
      <c r="B1019" s="81">
        <v>16640</v>
      </c>
      <c r="C1019" s="79">
        <v>256</v>
      </c>
      <c r="D1019" s="79">
        <v>13</v>
      </c>
      <c r="E1019" s="79">
        <v>1312</v>
      </c>
      <c r="F1019" s="77" t="s">
        <v>1521</v>
      </c>
    </row>
    <row r="1020" spans="1:6" ht="15" x14ac:dyDescent="0.25">
      <c r="A1020" s="79">
        <v>1006</v>
      </c>
      <c r="B1020" s="81">
        <v>16640</v>
      </c>
      <c r="C1020" s="79">
        <v>256</v>
      </c>
      <c r="D1020" s="79">
        <v>14</v>
      </c>
      <c r="E1020" s="79">
        <v>1313</v>
      </c>
      <c r="F1020" s="77" t="s">
        <v>1522</v>
      </c>
    </row>
    <row r="1021" spans="1:6" ht="15" x14ac:dyDescent="0.25">
      <c r="A1021" s="79">
        <v>1007</v>
      </c>
      <c r="B1021" s="81">
        <v>16640</v>
      </c>
      <c r="C1021" s="79">
        <v>256</v>
      </c>
      <c r="D1021" s="79">
        <v>15</v>
      </c>
      <c r="E1021" s="79">
        <v>1314</v>
      </c>
      <c r="F1021" s="77" t="s">
        <v>1523</v>
      </c>
    </row>
    <row r="1022" spans="1:6" ht="15" x14ac:dyDescent="0.25">
      <c r="A1022" s="79">
        <v>1008</v>
      </c>
      <c r="B1022" s="81">
        <v>16642</v>
      </c>
      <c r="C1022" s="79">
        <v>258</v>
      </c>
      <c r="D1022" s="79">
        <v>0</v>
      </c>
      <c r="E1022" s="79">
        <v>1315</v>
      </c>
      <c r="F1022" s="77" t="s">
        <v>1524</v>
      </c>
    </row>
    <row r="1023" spans="1:6" ht="15" x14ac:dyDescent="0.25">
      <c r="A1023" s="79">
        <v>1009</v>
      </c>
      <c r="B1023" s="81">
        <v>16642</v>
      </c>
      <c r="C1023" s="79">
        <v>258</v>
      </c>
      <c r="D1023" s="79">
        <v>1</v>
      </c>
      <c r="E1023" s="79">
        <v>1316</v>
      </c>
      <c r="F1023" s="77" t="s">
        <v>1525</v>
      </c>
    </row>
    <row r="1024" spans="1:6" ht="15" x14ac:dyDescent="0.25">
      <c r="A1024" s="79">
        <v>1010</v>
      </c>
      <c r="B1024" s="81">
        <v>16642</v>
      </c>
      <c r="C1024" s="79">
        <v>258</v>
      </c>
      <c r="D1024" s="79">
        <v>2</v>
      </c>
      <c r="E1024" s="79">
        <v>1317</v>
      </c>
      <c r="F1024" s="77" t="s">
        <v>1526</v>
      </c>
    </row>
    <row r="1025" spans="1:6" ht="15" x14ac:dyDescent="0.25">
      <c r="A1025" s="79">
        <v>1011</v>
      </c>
      <c r="B1025" s="81">
        <v>16642</v>
      </c>
      <c r="C1025" s="79">
        <v>258</v>
      </c>
      <c r="D1025" s="79">
        <v>3</v>
      </c>
      <c r="E1025" s="79">
        <v>1318</v>
      </c>
      <c r="F1025" s="77" t="s">
        <v>1527</v>
      </c>
    </row>
    <row r="1026" spans="1:6" ht="15" x14ac:dyDescent="0.25">
      <c r="A1026" s="79">
        <v>1012</v>
      </c>
      <c r="B1026" s="81">
        <v>16642</v>
      </c>
      <c r="C1026" s="79">
        <v>258</v>
      </c>
      <c r="D1026" s="79">
        <v>4</v>
      </c>
      <c r="E1026" s="79">
        <v>1319</v>
      </c>
      <c r="F1026" s="77" t="s">
        <v>1528</v>
      </c>
    </row>
    <row r="1027" spans="1:6" ht="15" x14ac:dyDescent="0.25">
      <c r="A1027" s="79">
        <v>1013</v>
      </c>
      <c r="B1027" s="81">
        <v>16642</v>
      </c>
      <c r="C1027" s="79">
        <v>258</v>
      </c>
      <c r="D1027" s="79">
        <v>5</v>
      </c>
      <c r="E1027" s="79">
        <v>1320</v>
      </c>
      <c r="F1027" s="77" t="s">
        <v>1529</v>
      </c>
    </row>
    <row r="1028" spans="1:6" ht="15" x14ac:dyDescent="0.25">
      <c r="A1028" s="79">
        <v>1014</v>
      </c>
      <c r="B1028" s="81">
        <v>16642</v>
      </c>
      <c r="C1028" s="79">
        <v>258</v>
      </c>
      <c r="D1028" s="79">
        <v>6</v>
      </c>
      <c r="E1028" s="79">
        <v>1321</v>
      </c>
      <c r="F1028" s="77" t="s">
        <v>1530</v>
      </c>
    </row>
    <row r="1029" spans="1:6" ht="15" x14ac:dyDescent="0.25">
      <c r="A1029" s="79">
        <v>1015</v>
      </c>
      <c r="B1029" s="81">
        <v>16642</v>
      </c>
      <c r="C1029" s="79">
        <v>258</v>
      </c>
      <c r="D1029" s="79">
        <v>7</v>
      </c>
      <c r="E1029" s="79">
        <v>1322</v>
      </c>
      <c r="F1029" s="77" t="s">
        <v>1531</v>
      </c>
    </row>
    <row r="1030" spans="1:6" ht="15" x14ac:dyDescent="0.25">
      <c r="A1030" s="79">
        <v>1016</v>
      </c>
      <c r="B1030" s="81">
        <v>16642</v>
      </c>
      <c r="C1030" s="79">
        <v>258</v>
      </c>
      <c r="D1030" s="79">
        <v>8</v>
      </c>
      <c r="E1030" s="79">
        <v>1323</v>
      </c>
      <c r="F1030" s="77" t="s">
        <v>1532</v>
      </c>
    </row>
    <row r="1031" spans="1:6" ht="15" x14ac:dyDescent="0.25">
      <c r="A1031" s="79">
        <v>1017</v>
      </c>
      <c r="B1031" s="81">
        <v>16642</v>
      </c>
      <c r="C1031" s="79">
        <v>258</v>
      </c>
      <c r="D1031" s="79">
        <v>9</v>
      </c>
      <c r="E1031" s="79">
        <v>1324</v>
      </c>
      <c r="F1031" s="77" t="s">
        <v>1533</v>
      </c>
    </row>
    <row r="1032" spans="1:6" ht="15" x14ac:dyDescent="0.25">
      <c r="A1032" s="79">
        <v>1018</v>
      </c>
      <c r="B1032" s="81">
        <v>16642</v>
      </c>
      <c r="C1032" s="79">
        <v>258</v>
      </c>
      <c r="D1032" s="79">
        <v>10</v>
      </c>
      <c r="E1032" s="79">
        <v>1325</v>
      </c>
      <c r="F1032" s="77" t="s">
        <v>1534</v>
      </c>
    </row>
    <row r="1033" spans="1:6" ht="15" x14ac:dyDescent="0.25">
      <c r="A1033" s="79">
        <v>1019</v>
      </c>
      <c r="B1033" s="81">
        <v>16642</v>
      </c>
      <c r="C1033" s="79">
        <v>258</v>
      </c>
      <c r="D1033" s="79">
        <v>11</v>
      </c>
      <c r="E1033" s="79">
        <v>1326</v>
      </c>
      <c r="F1033" s="77" t="s">
        <v>1535</v>
      </c>
    </row>
    <row r="1034" spans="1:6" ht="15" x14ac:dyDescent="0.25">
      <c r="A1034" s="79">
        <v>1020</v>
      </c>
      <c r="B1034" s="81">
        <v>16642</v>
      </c>
      <c r="C1034" s="79">
        <v>258</v>
      </c>
      <c r="D1034" s="79">
        <v>12</v>
      </c>
      <c r="E1034" s="79">
        <v>1327</v>
      </c>
      <c r="F1034" s="77" t="s">
        <v>1536</v>
      </c>
    </row>
    <row r="1035" spans="1:6" ht="15" x14ac:dyDescent="0.25">
      <c r="A1035" s="79">
        <v>1021</v>
      </c>
      <c r="B1035" s="81">
        <v>16642</v>
      </c>
      <c r="C1035" s="79">
        <v>258</v>
      </c>
      <c r="D1035" s="79">
        <v>13</v>
      </c>
      <c r="E1035" s="79">
        <v>1328</v>
      </c>
      <c r="F1035" s="77" t="s">
        <v>1537</v>
      </c>
    </row>
    <row r="1036" spans="1:6" ht="15" x14ac:dyDescent="0.25">
      <c r="A1036" s="79">
        <v>1022</v>
      </c>
      <c r="B1036" s="81">
        <v>16642</v>
      </c>
      <c r="C1036" s="79">
        <v>258</v>
      </c>
      <c r="D1036" s="79">
        <v>14</v>
      </c>
      <c r="E1036" s="79">
        <v>1329</v>
      </c>
      <c r="F1036" s="77" t="s">
        <v>1538</v>
      </c>
    </row>
    <row r="1037" spans="1:6" ht="15" x14ac:dyDescent="0.25">
      <c r="A1037" s="79">
        <v>1023</v>
      </c>
      <c r="B1037" s="81">
        <v>16642</v>
      </c>
      <c r="C1037" s="79">
        <v>258</v>
      </c>
      <c r="D1037" s="79">
        <v>15</v>
      </c>
      <c r="E1037" s="79">
        <v>1330</v>
      </c>
      <c r="F1037" s="77" t="s">
        <v>1539</v>
      </c>
    </row>
    <row r="1038" spans="1:6" ht="15" x14ac:dyDescent="0.25">
      <c r="A1038" s="79">
        <v>1024</v>
      </c>
      <c r="B1038" s="81">
        <v>16644</v>
      </c>
      <c r="C1038" s="79">
        <v>260</v>
      </c>
      <c r="D1038" s="79">
        <v>0</v>
      </c>
      <c r="E1038" s="79">
        <v>1331</v>
      </c>
      <c r="F1038" s="77" t="s">
        <v>1540</v>
      </c>
    </row>
    <row r="1039" spans="1:6" ht="15" x14ac:dyDescent="0.25">
      <c r="A1039" s="79">
        <v>1025</v>
      </c>
      <c r="B1039" s="81">
        <v>16644</v>
      </c>
      <c r="C1039" s="79">
        <v>260</v>
      </c>
      <c r="D1039" s="79">
        <v>1</v>
      </c>
      <c r="E1039" s="79">
        <v>1332</v>
      </c>
      <c r="F1039" s="77" t="s">
        <v>1541</v>
      </c>
    </row>
    <row r="1040" spans="1:6" ht="15" x14ac:dyDescent="0.25">
      <c r="A1040" s="79">
        <v>1026</v>
      </c>
      <c r="B1040" s="81">
        <v>16644</v>
      </c>
      <c r="C1040" s="79">
        <v>260</v>
      </c>
      <c r="D1040" s="79">
        <v>2</v>
      </c>
      <c r="E1040" s="79">
        <v>1333</v>
      </c>
      <c r="F1040" s="77" t="s">
        <v>1542</v>
      </c>
    </row>
    <row r="1041" spans="1:6" ht="15" x14ac:dyDescent="0.25">
      <c r="A1041" s="79">
        <v>1027</v>
      </c>
      <c r="B1041" s="81">
        <v>16644</v>
      </c>
      <c r="C1041" s="79">
        <v>260</v>
      </c>
      <c r="D1041" s="79">
        <v>3</v>
      </c>
      <c r="E1041" s="79">
        <v>1334</v>
      </c>
      <c r="F1041" s="77" t="s">
        <v>1543</v>
      </c>
    </row>
    <row r="1042" spans="1:6" ht="15" x14ac:dyDescent="0.25">
      <c r="A1042" s="79">
        <v>1028</v>
      </c>
      <c r="B1042" s="81">
        <v>16644</v>
      </c>
      <c r="C1042" s="79">
        <v>260</v>
      </c>
      <c r="D1042" s="79">
        <v>4</v>
      </c>
      <c r="E1042" s="79">
        <v>1335</v>
      </c>
      <c r="F1042" s="77" t="s">
        <v>1544</v>
      </c>
    </row>
    <row r="1043" spans="1:6" ht="15" x14ac:dyDescent="0.25">
      <c r="A1043" s="79">
        <v>1029</v>
      </c>
      <c r="B1043" s="81">
        <v>16644</v>
      </c>
      <c r="C1043" s="79">
        <v>260</v>
      </c>
      <c r="D1043" s="79">
        <v>5</v>
      </c>
      <c r="E1043" s="79">
        <v>1336</v>
      </c>
      <c r="F1043" s="77" t="s">
        <v>1545</v>
      </c>
    </row>
    <row r="1044" spans="1:6" ht="15" x14ac:dyDescent="0.25">
      <c r="A1044" s="79">
        <v>1030</v>
      </c>
      <c r="B1044" s="81">
        <v>16644</v>
      </c>
      <c r="C1044" s="79">
        <v>260</v>
      </c>
      <c r="D1044" s="79">
        <v>6</v>
      </c>
      <c r="E1044" s="79">
        <v>1337</v>
      </c>
      <c r="F1044" s="77" t="s">
        <v>1546</v>
      </c>
    </row>
    <row r="1045" spans="1:6" ht="15" x14ac:dyDescent="0.25">
      <c r="A1045" s="79">
        <v>1031</v>
      </c>
      <c r="B1045" s="81">
        <v>16644</v>
      </c>
      <c r="C1045" s="79">
        <v>260</v>
      </c>
      <c r="D1045" s="79">
        <v>7</v>
      </c>
      <c r="E1045" s="79">
        <v>1338</v>
      </c>
      <c r="F1045" s="77" t="s">
        <v>1547</v>
      </c>
    </row>
    <row r="1046" spans="1:6" ht="15" x14ac:dyDescent="0.25">
      <c r="A1046" s="79">
        <v>1032</v>
      </c>
      <c r="B1046" s="81">
        <v>16644</v>
      </c>
      <c r="C1046" s="79">
        <v>260</v>
      </c>
      <c r="D1046" s="79">
        <v>8</v>
      </c>
      <c r="E1046" s="79">
        <v>1339</v>
      </c>
      <c r="F1046" s="77" t="s">
        <v>1548</v>
      </c>
    </row>
    <row r="1047" spans="1:6" ht="15" x14ac:dyDescent="0.25">
      <c r="A1047" s="79">
        <v>1033</v>
      </c>
      <c r="B1047" s="81">
        <v>16644</v>
      </c>
      <c r="C1047" s="79">
        <v>260</v>
      </c>
      <c r="D1047" s="79">
        <v>9</v>
      </c>
      <c r="E1047" s="79">
        <v>1340</v>
      </c>
      <c r="F1047" s="77" t="s">
        <v>1549</v>
      </c>
    </row>
    <row r="1048" spans="1:6" ht="15" x14ac:dyDescent="0.25">
      <c r="A1048" s="79">
        <v>1034</v>
      </c>
      <c r="B1048" s="81">
        <v>16644</v>
      </c>
      <c r="C1048" s="79">
        <v>260</v>
      </c>
      <c r="D1048" s="79">
        <v>10</v>
      </c>
      <c r="E1048" s="79">
        <v>1341</v>
      </c>
      <c r="F1048" s="77" t="s">
        <v>1550</v>
      </c>
    </row>
    <row r="1049" spans="1:6" ht="15" x14ac:dyDescent="0.25">
      <c r="A1049" s="79">
        <v>1035</v>
      </c>
      <c r="B1049" s="81">
        <v>16644</v>
      </c>
      <c r="C1049" s="79">
        <v>260</v>
      </c>
      <c r="D1049" s="79">
        <v>11</v>
      </c>
      <c r="E1049" s="79">
        <v>1342</v>
      </c>
      <c r="F1049" s="77" t="s">
        <v>1551</v>
      </c>
    </row>
    <row r="1050" spans="1:6" ht="15" x14ac:dyDescent="0.25">
      <c r="A1050" s="79">
        <v>1036</v>
      </c>
      <c r="B1050" s="81">
        <v>16644</v>
      </c>
      <c r="C1050" s="79">
        <v>260</v>
      </c>
      <c r="D1050" s="79">
        <v>12</v>
      </c>
      <c r="E1050" s="79">
        <v>1343</v>
      </c>
      <c r="F1050" s="77" t="s">
        <v>1552</v>
      </c>
    </row>
    <row r="1051" spans="1:6" ht="15" x14ac:dyDescent="0.25">
      <c r="A1051" s="79">
        <v>1037</v>
      </c>
      <c r="B1051" s="81">
        <v>16644</v>
      </c>
      <c r="C1051" s="79">
        <v>260</v>
      </c>
      <c r="D1051" s="79">
        <v>13</v>
      </c>
      <c r="E1051" s="79">
        <v>1344</v>
      </c>
      <c r="F1051" s="77" t="s">
        <v>1553</v>
      </c>
    </row>
    <row r="1052" spans="1:6" ht="15" x14ac:dyDescent="0.25">
      <c r="A1052" s="79">
        <v>1038</v>
      </c>
      <c r="B1052" s="81">
        <v>16644</v>
      </c>
      <c r="C1052" s="79">
        <v>260</v>
      </c>
      <c r="D1052" s="79">
        <v>14</v>
      </c>
      <c r="E1052" s="79">
        <v>1345</v>
      </c>
      <c r="F1052" s="77" t="s">
        <v>1554</v>
      </c>
    </row>
    <row r="1053" spans="1:6" ht="15" x14ac:dyDescent="0.25">
      <c r="A1053" s="79">
        <v>1039</v>
      </c>
      <c r="B1053" s="81">
        <v>16644</v>
      </c>
      <c r="C1053" s="79">
        <v>260</v>
      </c>
      <c r="D1053" s="79">
        <v>15</v>
      </c>
      <c r="E1053" s="79">
        <v>1346</v>
      </c>
      <c r="F1053" s="77" t="s">
        <v>1555</v>
      </c>
    </row>
    <row r="1054" spans="1:6" ht="15" x14ac:dyDescent="0.25">
      <c r="A1054" s="79">
        <v>1040</v>
      </c>
      <c r="B1054" s="81">
        <v>16646</v>
      </c>
      <c r="C1054" s="79">
        <v>262</v>
      </c>
      <c r="D1054" s="79">
        <v>0</v>
      </c>
      <c r="E1054" s="79">
        <v>1347</v>
      </c>
      <c r="F1054" s="77" t="s">
        <v>1556</v>
      </c>
    </row>
    <row r="1055" spans="1:6" ht="15" x14ac:dyDescent="0.25">
      <c r="A1055" s="79">
        <v>1041</v>
      </c>
      <c r="B1055" s="81">
        <v>16646</v>
      </c>
      <c r="C1055" s="79">
        <v>262</v>
      </c>
      <c r="D1055" s="79">
        <v>1</v>
      </c>
      <c r="E1055" s="79">
        <v>1348</v>
      </c>
      <c r="F1055" s="77" t="s">
        <v>1557</v>
      </c>
    </row>
    <row r="1056" spans="1:6" ht="15" x14ac:dyDescent="0.25">
      <c r="A1056" s="79">
        <v>1042</v>
      </c>
      <c r="B1056" s="81">
        <v>16646</v>
      </c>
      <c r="C1056" s="79">
        <v>262</v>
      </c>
      <c r="D1056" s="79">
        <v>2</v>
      </c>
      <c r="E1056" s="79">
        <v>1349</v>
      </c>
      <c r="F1056" s="77" t="s">
        <v>1558</v>
      </c>
    </row>
    <row r="1057" spans="1:6" ht="15" x14ac:dyDescent="0.25">
      <c r="A1057" s="79">
        <v>1043</v>
      </c>
      <c r="B1057" s="81">
        <v>16646</v>
      </c>
      <c r="C1057" s="79">
        <v>262</v>
      </c>
      <c r="D1057" s="79">
        <v>3</v>
      </c>
      <c r="E1057" s="79">
        <v>1350</v>
      </c>
      <c r="F1057" s="77" t="s">
        <v>1559</v>
      </c>
    </row>
    <row r="1058" spans="1:6" ht="15" x14ac:dyDescent="0.25">
      <c r="A1058" s="79">
        <v>1044</v>
      </c>
      <c r="B1058" s="81">
        <v>16646</v>
      </c>
      <c r="C1058" s="79">
        <v>262</v>
      </c>
      <c r="D1058" s="79">
        <v>4</v>
      </c>
      <c r="E1058" s="79">
        <v>1351</v>
      </c>
      <c r="F1058" s="77" t="s">
        <v>1560</v>
      </c>
    </row>
    <row r="1059" spans="1:6" ht="15" x14ac:dyDescent="0.25">
      <c r="A1059" s="79">
        <v>1045</v>
      </c>
      <c r="B1059" s="81">
        <v>16646</v>
      </c>
      <c r="C1059" s="79">
        <v>262</v>
      </c>
      <c r="D1059" s="79">
        <v>5</v>
      </c>
      <c r="E1059" s="79">
        <v>1352</v>
      </c>
      <c r="F1059" s="77" t="s">
        <v>1561</v>
      </c>
    </row>
    <row r="1060" spans="1:6" ht="15" x14ac:dyDescent="0.25">
      <c r="A1060" s="79">
        <v>1046</v>
      </c>
      <c r="B1060" s="81">
        <v>16646</v>
      </c>
      <c r="C1060" s="79">
        <v>262</v>
      </c>
      <c r="D1060" s="79">
        <v>6</v>
      </c>
      <c r="E1060" s="79">
        <v>1353</v>
      </c>
      <c r="F1060" s="77" t="s">
        <v>1562</v>
      </c>
    </row>
    <row r="1061" spans="1:6" ht="15" x14ac:dyDescent="0.25">
      <c r="A1061" s="79">
        <v>1047</v>
      </c>
      <c r="B1061" s="81">
        <v>16646</v>
      </c>
      <c r="C1061" s="79">
        <v>262</v>
      </c>
      <c r="D1061" s="79">
        <v>7</v>
      </c>
      <c r="E1061" s="79">
        <v>1354</v>
      </c>
      <c r="F1061" s="77" t="s">
        <v>1563</v>
      </c>
    </row>
    <row r="1062" spans="1:6" ht="15" x14ac:dyDescent="0.25">
      <c r="A1062" s="79">
        <v>1048</v>
      </c>
      <c r="B1062" s="81">
        <v>16646</v>
      </c>
      <c r="C1062" s="79">
        <v>262</v>
      </c>
      <c r="D1062" s="79">
        <v>8</v>
      </c>
      <c r="E1062" s="79">
        <v>1355</v>
      </c>
      <c r="F1062" s="77" t="s">
        <v>1564</v>
      </c>
    </row>
    <row r="1063" spans="1:6" ht="15" x14ac:dyDescent="0.25">
      <c r="A1063" s="79">
        <v>1049</v>
      </c>
      <c r="B1063" s="81">
        <v>16646</v>
      </c>
      <c r="C1063" s="79">
        <v>262</v>
      </c>
      <c r="D1063" s="79">
        <v>9</v>
      </c>
      <c r="E1063" s="79">
        <v>1356</v>
      </c>
      <c r="F1063" s="77" t="s">
        <v>1565</v>
      </c>
    </row>
    <row r="1064" spans="1:6" ht="15" x14ac:dyDescent="0.25">
      <c r="A1064" s="79">
        <v>1050</v>
      </c>
      <c r="B1064" s="81">
        <v>16646</v>
      </c>
      <c r="C1064" s="79">
        <v>262</v>
      </c>
      <c r="D1064" s="79">
        <v>10</v>
      </c>
      <c r="E1064" s="79">
        <v>1357</v>
      </c>
      <c r="F1064" s="77" t="s">
        <v>1566</v>
      </c>
    </row>
    <row r="1065" spans="1:6" ht="15" x14ac:dyDescent="0.25">
      <c r="A1065" s="79">
        <v>1051</v>
      </c>
      <c r="B1065" s="81">
        <v>16646</v>
      </c>
      <c r="C1065" s="79">
        <v>262</v>
      </c>
      <c r="D1065" s="79">
        <v>11</v>
      </c>
      <c r="E1065" s="79">
        <v>1358</v>
      </c>
      <c r="F1065" s="77" t="s">
        <v>1567</v>
      </c>
    </row>
    <row r="1066" spans="1:6" ht="15" x14ac:dyDescent="0.25">
      <c r="A1066" s="79">
        <v>1052</v>
      </c>
      <c r="B1066" s="81">
        <v>16646</v>
      </c>
      <c r="C1066" s="79">
        <v>262</v>
      </c>
      <c r="D1066" s="79">
        <v>12</v>
      </c>
      <c r="E1066" s="79">
        <v>1359</v>
      </c>
      <c r="F1066" s="77" t="s">
        <v>1568</v>
      </c>
    </row>
    <row r="1067" spans="1:6" ht="15" x14ac:dyDescent="0.25">
      <c r="A1067" s="79">
        <v>1053</v>
      </c>
      <c r="B1067" s="81">
        <v>16646</v>
      </c>
      <c r="C1067" s="79">
        <v>262</v>
      </c>
      <c r="D1067" s="79">
        <v>13</v>
      </c>
      <c r="E1067" s="79">
        <v>1360</v>
      </c>
      <c r="F1067" s="77" t="s">
        <v>1569</v>
      </c>
    </row>
    <row r="1068" spans="1:6" ht="15" x14ac:dyDescent="0.25">
      <c r="A1068" s="79">
        <v>1054</v>
      </c>
      <c r="B1068" s="81">
        <v>16646</v>
      </c>
      <c r="C1068" s="79">
        <v>262</v>
      </c>
      <c r="D1068" s="79">
        <v>14</v>
      </c>
      <c r="E1068" s="79">
        <v>1361</v>
      </c>
      <c r="F1068" s="77" t="s">
        <v>1570</v>
      </c>
    </row>
    <row r="1069" spans="1:6" ht="15" x14ac:dyDescent="0.25">
      <c r="A1069" s="79">
        <v>1055</v>
      </c>
      <c r="B1069" s="81">
        <v>16646</v>
      </c>
      <c r="C1069" s="79">
        <v>262</v>
      </c>
      <c r="D1069" s="79">
        <v>15</v>
      </c>
      <c r="E1069" s="79">
        <v>1362</v>
      </c>
      <c r="F1069" s="77" t="s">
        <v>1571</v>
      </c>
    </row>
    <row r="1070" spans="1:6" ht="15" x14ac:dyDescent="0.25">
      <c r="A1070" s="79">
        <v>1056</v>
      </c>
      <c r="B1070" s="81">
        <v>16648</v>
      </c>
      <c r="C1070" s="79">
        <v>264</v>
      </c>
      <c r="D1070" s="79">
        <v>0</v>
      </c>
      <c r="E1070" s="79">
        <v>1363</v>
      </c>
      <c r="F1070" s="77" t="s">
        <v>1572</v>
      </c>
    </row>
    <row r="1071" spans="1:6" ht="15" x14ac:dyDescent="0.25">
      <c r="A1071" s="79">
        <v>1057</v>
      </c>
      <c r="B1071" s="81">
        <v>16648</v>
      </c>
      <c r="C1071" s="79">
        <v>264</v>
      </c>
      <c r="D1071" s="79">
        <v>1</v>
      </c>
      <c r="E1071" s="79">
        <v>1364</v>
      </c>
      <c r="F1071" s="77" t="s">
        <v>1573</v>
      </c>
    </row>
    <row r="1072" spans="1:6" ht="15" x14ac:dyDescent="0.25">
      <c r="A1072" s="79">
        <v>1058</v>
      </c>
      <c r="B1072" s="81">
        <v>16648</v>
      </c>
      <c r="C1072" s="79">
        <v>264</v>
      </c>
      <c r="D1072" s="79">
        <v>2</v>
      </c>
      <c r="E1072" s="79">
        <v>1365</v>
      </c>
      <c r="F1072" s="77" t="s">
        <v>1574</v>
      </c>
    </row>
    <row r="1073" spans="1:6" ht="15" x14ac:dyDescent="0.25">
      <c r="A1073" s="79">
        <v>1059</v>
      </c>
      <c r="B1073" s="81">
        <v>16648</v>
      </c>
      <c r="C1073" s="79">
        <v>264</v>
      </c>
      <c r="D1073" s="79">
        <v>3</v>
      </c>
      <c r="E1073" s="79">
        <v>1366</v>
      </c>
      <c r="F1073" s="77" t="s">
        <v>1575</v>
      </c>
    </row>
    <row r="1074" spans="1:6" ht="15" x14ac:dyDescent="0.25">
      <c r="A1074" s="79">
        <v>1060</v>
      </c>
      <c r="B1074" s="81">
        <v>16648</v>
      </c>
      <c r="C1074" s="79">
        <v>264</v>
      </c>
      <c r="D1074" s="79">
        <v>4</v>
      </c>
      <c r="E1074" s="79">
        <v>1367</v>
      </c>
      <c r="F1074" s="77" t="s">
        <v>1576</v>
      </c>
    </row>
    <row r="1075" spans="1:6" ht="15" x14ac:dyDescent="0.25">
      <c r="A1075" s="79">
        <v>1061</v>
      </c>
      <c r="B1075" s="81">
        <v>16648</v>
      </c>
      <c r="C1075" s="79">
        <v>264</v>
      </c>
      <c r="D1075" s="79">
        <v>5</v>
      </c>
      <c r="E1075" s="79">
        <v>1368</v>
      </c>
      <c r="F1075" s="77" t="s">
        <v>1577</v>
      </c>
    </row>
    <row r="1076" spans="1:6" ht="15" x14ac:dyDescent="0.25">
      <c r="A1076" s="79">
        <v>1062</v>
      </c>
      <c r="B1076" s="81">
        <v>16648</v>
      </c>
      <c r="C1076" s="79">
        <v>264</v>
      </c>
      <c r="D1076" s="79">
        <v>6</v>
      </c>
      <c r="E1076" s="79">
        <v>1369</v>
      </c>
      <c r="F1076" s="77" t="s">
        <v>1578</v>
      </c>
    </row>
    <row r="1077" spans="1:6" ht="15" x14ac:dyDescent="0.25">
      <c r="A1077" s="79">
        <v>1063</v>
      </c>
      <c r="B1077" s="81">
        <v>16648</v>
      </c>
      <c r="C1077" s="79">
        <v>264</v>
      </c>
      <c r="D1077" s="79">
        <v>7</v>
      </c>
      <c r="E1077" s="79">
        <v>1370</v>
      </c>
      <c r="F1077" s="77" t="s">
        <v>1579</v>
      </c>
    </row>
    <row r="1078" spans="1:6" ht="15" x14ac:dyDescent="0.25">
      <c r="A1078" s="79">
        <v>1064</v>
      </c>
      <c r="B1078" s="81">
        <v>16648</v>
      </c>
      <c r="C1078" s="79">
        <v>264</v>
      </c>
      <c r="D1078" s="79">
        <v>8</v>
      </c>
      <c r="E1078" s="79">
        <v>1371</v>
      </c>
      <c r="F1078" s="77" t="s">
        <v>1580</v>
      </c>
    </row>
    <row r="1079" spans="1:6" ht="15" x14ac:dyDescent="0.25">
      <c r="A1079" s="79">
        <v>1065</v>
      </c>
      <c r="B1079" s="81">
        <v>16648</v>
      </c>
      <c r="C1079" s="79">
        <v>264</v>
      </c>
      <c r="D1079" s="79">
        <v>9</v>
      </c>
      <c r="E1079" s="79">
        <v>1372</v>
      </c>
      <c r="F1079" s="77" t="s">
        <v>1581</v>
      </c>
    </row>
    <row r="1080" spans="1:6" ht="15" x14ac:dyDescent="0.25">
      <c r="A1080" s="79">
        <v>1066</v>
      </c>
      <c r="B1080" s="81">
        <v>16648</v>
      </c>
      <c r="C1080" s="79">
        <v>264</v>
      </c>
      <c r="D1080" s="79">
        <v>10</v>
      </c>
      <c r="E1080" s="79">
        <v>1373</v>
      </c>
      <c r="F1080" s="77" t="s">
        <v>1582</v>
      </c>
    </row>
    <row r="1081" spans="1:6" ht="15" x14ac:dyDescent="0.25">
      <c r="A1081" s="79">
        <v>1067</v>
      </c>
      <c r="B1081" s="81">
        <v>16648</v>
      </c>
      <c r="C1081" s="79">
        <v>264</v>
      </c>
      <c r="D1081" s="79">
        <v>11</v>
      </c>
      <c r="E1081" s="79">
        <v>1374</v>
      </c>
      <c r="F1081" s="77" t="s">
        <v>1583</v>
      </c>
    </row>
    <row r="1082" spans="1:6" ht="15" x14ac:dyDescent="0.25">
      <c r="A1082" s="79">
        <v>1068</v>
      </c>
      <c r="B1082" s="81">
        <v>16648</v>
      </c>
      <c r="C1082" s="79">
        <v>264</v>
      </c>
      <c r="D1082" s="79">
        <v>12</v>
      </c>
      <c r="E1082" s="79">
        <v>1375</v>
      </c>
      <c r="F1082" s="77" t="s">
        <v>1584</v>
      </c>
    </row>
    <row r="1083" spans="1:6" ht="15" x14ac:dyDescent="0.25">
      <c r="A1083" s="79">
        <v>1069</v>
      </c>
      <c r="B1083" s="81">
        <v>16648</v>
      </c>
      <c r="C1083" s="79">
        <v>264</v>
      </c>
      <c r="D1083" s="79">
        <v>13</v>
      </c>
      <c r="E1083" s="79">
        <v>1376</v>
      </c>
      <c r="F1083" s="77" t="s">
        <v>1585</v>
      </c>
    </row>
    <row r="1084" spans="1:6" ht="15" x14ac:dyDescent="0.25">
      <c r="A1084" s="79">
        <v>1070</v>
      </c>
      <c r="B1084" s="81">
        <v>16648</v>
      </c>
      <c r="C1084" s="79">
        <v>264</v>
      </c>
      <c r="D1084" s="79">
        <v>14</v>
      </c>
      <c r="E1084" s="79">
        <v>1377</v>
      </c>
      <c r="F1084" s="77" t="s">
        <v>1586</v>
      </c>
    </row>
    <row r="1085" spans="1:6" ht="15" x14ac:dyDescent="0.25">
      <c r="A1085" s="79">
        <v>1071</v>
      </c>
      <c r="B1085" s="81">
        <v>16648</v>
      </c>
      <c r="C1085" s="79">
        <v>264</v>
      </c>
      <c r="D1085" s="79">
        <v>15</v>
      </c>
      <c r="E1085" s="79">
        <v>1378</v>
      </c>
      <c r="F1085" s="77" t="s">
        <v>1587</v>
      </c>
    </row>
    <row r="1086" spans="1:6" ht="15" x14ac:dyDescent="0.25">
      <c r="A1086" s="79">
        <v>1072</v>
      </c>
      <c r="B1086" s="81">
        <v>16650</v>
      </c>
      <c r="C1086" s="79">
        <v>266</v>
      </c>
      <c r="D1086" s="79">
        <v>0</v>
      </c>
      <c r="E1086" s="79">
        <v>1379</v>
      </c>
      <c r="F1086" s="77" t="s">
        <v>1588</v>
      </c>
    </row>
    <row r="1087" spans="1:6" ht="15" x14ac:dyDescent="0.25">
      <c r="A1087" s="79">
        <v>1073</v>
      </c>
      <c r="B1087" s="81">
        <v>16650</v>
      </c>
      <c r="C1087" s="79">
        <v>266</v>
      </c>
      <c r="D1087" s="79">
        <v>1</v>
      </c>
      <c r="E1087" s="79">
        <v>1380</v>
      </c>
      <c r="F1087" s="77" t="s">
        <v>1589</v>
      </c>
    </row>
    <row r="1088" spans="1:6" ht="15" x14ac:dyDescent="0.25">
      <c r="A1088" s="79">
        <v>1074</v>
      </c>
      <c r="B1088" s="81">
        <v>16650</v>
      </c>
      <c r="C1088" s="79">
        <v>266</v>
      </c>
      <c r="D1088" s="79">
        <v>2</v>
      </c>
      <c r="E1088" s="79">
        <v>1381</v>
      </c>
      <c r="F1088" s="77" t="s">
        <v>1590</v>
      </c>
    </row>
    <row r="1089" spans="1:6" ht="15" x14ac:dyDescent="0.25">
      <c r="A1089" s="79">
        <v>1075</v>
      </c>
      <c r="B1089" s="81">
        <v>16650</v>
      </c>
      <c r="C1089" s="79">
        <v>266</v>
      </c>
      <c r="D1089" s="79">
        <v>3</v>
      </c>
      <c r="E1089" s="79">
        <v>1382</v>
      </c>
      <c r="F1089" s="77" t="s">
        <v>1591</v>
      </c>
    </row>
    <row r="1090" spans="1:6" ht="15" x14ac:dyDescent="0.25">
      <c r="A1090" s="79">
        <v>1076</v>
      </c>
      <c r="B1090" s="81">
        <v>16650</v>
      </c>
      <c r="C1090" s="79">
        <v>266</v>
      </c>
      <c r="D1090" s="79">
        <v>4</v>
      </c>
      <c r="E1090" s="79">
        <v>1383</v>
      </c>
      <c r="F1090" s="77" t="s">
        <v>1592</v>
      </c>
    </row>
    <row r="1091" spans="1:6" ht="15" x14ac:dyDescent="0.25">
      <c r="A1091" s="79">
        <v>1077</v>
      </c>
      <c r="B1091" s="81">
        <v>16650</v>
      </c>
      <c r="C1091" s="79">
        <v>266</v>
      </c>
      <c r="D1091" s="79">
        <v>5</v>
      </c>
      <c r="E1091" s="79">
        <v>1384</v>
      </c>
      <c r="F1091" s="77" t="s">
        <v>1593</v>
      </c>
    </row>
    <row r="1092" spans="1:6" ht="15" x14ac:dyDescent="0.25">
      <c r="A1092" s="79">
        <v>1078</v>
      </c>
      <c r="B1092" s="81">
        <v>16650</v>
      </c>
      <c r="C1092" s="79">
        <v>266</v>
      </c>
      <c r="D1092" s="79">
        <v>6</v>
      </c>
      <c r="E1092" s="79">
        <v>1385</v>
      </c>
      <c r="F1092" s="77" t="s">
        <v>1594</v>
      </c>
    </row>
    <row r="1093" spans="1:6" ht="15" x14ac:dyDescent="0.25">
      <c r="A1093" s="79">
        <v>1079</v>
      </c>
      <c r="B1093" s="81">
        <v>16650</v>
      </c>
      <c r="C1093" s="79">
        <v>266</v>
      </c>
      <c r="D1093" s="79">
        <v>7</v>
      </c>
      <c r="E1093" s="79">
        <v>1386</v>
      </c>
      <c r="F1093" s="77" t="s">
        <v>1595</v>
      </c>
    </row>
    <row r="1094" spans="1:6" ht="15" x14ac:dyDescent="0.25">
      <c r="A1094" s="79">
        <v>1080</v>
      </c>
      <c r="B1094" s="81">
        <v>16650</v>
      </c>
      <c r="C1094" s="79">
        <v>266</v>
      </c>
      <c r="D1094" s="79">
        <v>8</v>
      </c>
      <c r="E1094" s="79">
        <v>1387</v>
      </c>
      <c r="F1094" s="77" t="s">
        <v>1596</v>
      </c>
    </row>
    <row r="1095" spans="1:6" ht="15" x14ac:dyDescent="0.25">
      <c r="A1095" s="79">
        <v>1081</v>
      </c>
      <c r="B1095" s="81">
        <v>16650</v>
      </c>
      <c r="C1095" s="79">
        <v>266</v>
      </c>
      <c r="D1095" s="79">
        <v>9</v>
      </c>
      <c r="E1095" s="79">
        <v>1388</v>
      </c>
      <c r="F1095" s="77" t="s">
        <v>1597</v>
      </c>
    </row>
    <row r="1096" spans="1:6" ht="15" x14ac:dyDescent="0.25">
      <c r="A1096" s="79">
        <v>1082</v>
      </c>
      <c r="B1096" s="81">
        <v>16650</v>
      </c>
      <c r="C1096" s="79">
        <v>266</v>
      </c>
      <c r="D1096" s="79">
        <v>10</v>
      </c>
      <c r="E1096" s="79">
        <v>1389</v>
      </c>
      <c r="F1096" s="77" t="s">
        <v>1598</v>
      </c>
    </row>
    <row r="1097" spans="1:6" ht="15" x14ac:dyDescent="0.25">
      <c r="A1097" s="79">
        <v>1083</v>
      </c>
      <c r="B1097" s="81">
        <v>16650</v>
      </c>
      <c r="C1097" s="79">
        <v>266</v>
      </c>
      <c r="D1097" s="79">
        <v>11</v>
      </c>
      <c r="E1097" s="79">
        <v>1390</v>
      </c>
      <c r="F1097" s="77" t="s">
        <v>1599</v>
      </c>
    </row>
    <row r="1098" spans="1:6" ht="15" x14ac:dyDescent="0.25">
      <c r="A1098" s="79">
        <v>1084</v>
      </c>
      <c r="B1098" s="81">
        <v>16650</v>
      </c>
      <c r="C1098" s="79">
        <v>266</v>
      </c>
      <c r="D1098" s="79">
        <v>12</v>
      </c>
      <c r="E1098" s="79">
        <v>1391</v>
      </c>
      <c r="F1098" s="77" t="s">
        <v>1600</v>
      </c>
    </row>
    <row r="1099" spans="1:6" ht="15" x14ac:dyDescent="0.25">
      <c r="A1099" s="79">
        <v>1085</v>
      </c>
      <c r="B1099" s="81">
        <v>16650</v>
      </c>
      <c r="C1099" s="79">
        <v>266</v>
      </c>
      <c r="D1099" s="79">
        <v>13</v>
      </c>
      <c r="E1099" s="79">
        <v>1392</v>
      </c>
      <c r="F1099" s="77" t="s">
        <v>1601</v>
      </c>
    </row>
    <row r="1100" spans="1:6" ht="15" x14ac:dyDescent="0.25">
      <c r="A1100" s="79">
        <v>1086</v>
      </c>
      <c r="B1100" s="81">
        <v>16650</v>
      </c>
      <c r="C1100" s="79">
        <v>266</v>
      </c>
      <c r="D1100" s="79">
        <v>14</v>
      </c>
      <c r="E1100" s="79">
        <v>1393</v>
      </c>
      <c r="F1100" s="77" t="s">
        <v>1602</v>
      </c>
    </row>
    <row r="1101" spans="1:6" ht="15" x14ac:dyDescent="0.25">
      <c r="A1101" s="79">
        <v>1087</v>
      </c>
      <c r="B1101" s="81">
        <v>16650</v>
      </c>
      <c r="C1101" s="79">
        <v>266</v>
      </c>
      <c r="D1101" s="79">
        <v>15</v>
      </c>
      <c r="E1101" s="79">
        <v>1394</v>
      </c>
      <c r="F1101" s="77" t="s">
        <v>1603</v>
      </c>
    </row>
    <row r="1102" spans="1:6" ht="15" x14ac:dyDescent="0.25">
      <c r="A1102" s="79">
        <v>1088</v>
      </c>
      <c r="B1102" s="81">
        <v>16652</v>
      </c>
      <c r="C1102" s="79">
        <v>268</v>
      </c>
      <c r="D1102" s="79">
        <v>0</v>
      </c>
      <c r="E1102" s="79">
        <v>1395</v>
      </c>
      <c r="F1102" s="77" t="s">
        <v>1604</v>
      </c>
    </row>
    <row r="1103" spans="1:6" ht="15" x14ac:dyDescent="0.25">
      <c r="A1103" s="79">
        <v>1089</v>
      </c>
      <c r="B1103" s="81">
        <v>16652</v>
      </c>
      <c r="C1103" s="79">
        <v>268</v>
      </c>
      <c r="D1103" s="79">
        <v>1</v>
      </c>
      <c r="E1103" s="79">
        <v>1396</v>
      </c>
      <c r="F1103" s="77" t="s">
        <v>1605</v>
      </c>
    </row>
    <row r="1104" spans="1:6" ht="15" x14ac:dyDescent="0.25">
      <c r="A1104" s="79">
        <v>1090</v>
      </c>
      <c r="B1104" s="81">
        <v>16652</v>
      </c>
      <c r="C1104" s="79">
        <v>268</v>
      </c>
      <c r="D1104" s="79">
        <v>2</v>
      </c>
      <c r="E1104" s="79">
        <v>1397</v>
      </c>
      <c r="F1104" s="77" t="s">
        <v>1606</v>
      </c>
    </row>
    <row r="1105" spans="1:6" ht="15" x14ac:dyDescent="0.25">
      <c r="A1105" s="79">
        <v>1091</v>
      </c>
      <c r="B1105" s="81">
        <v>16652</v>
      </c>
      <c r="C1105" s="79">
        <v>268</v>
      </c>
      <c r="D1105" s="79">
        <v>3</v>
      </c>
      <c r="E1105" s="79">
        <v>1398</v>
      </c>
      <c r="F1105" s="77" t="s">
        <v>1607</v>
      </c>
    </row>
    <row r="1106" spans="1:6" ht="15" x14ac:dyDescent="0.25">
      <c r="A1106" s="79">
        <v>1092</v>
      </c>
      <c r="B1106" s="81">
        <v>16652</v>
      </c>
      <c r="C1106" s="79">
        <v>268</v>
      </c>
      <c r="D1106" s="79">
        <v>4</v>
      </c>
      <c r="E1106" s="79">
        <v>1399</v>
      </c>
      <c r="F1106" s="77" t="s">
        <v>1608</v>
      </c>
    </row>
    <row r="1107" spans="1:6" ht="15" x14ac:dyDescent="0.25">
      <c r="A1107" s="79">
        <v>1093</v>
      </c>
      <c r="B1107" s="81">
        <v>16652</v>
      </c>
      <c r="C1107" s="79">
        <v>268</v>
      </c>
      <c r="D1107" s="79">
        <v>5</v>
      </c>
      <c r="E1107" s="79">
        <v>1400</v>
      </c>
      <c r="F1107" s="77" t="s">
        <v>1609</v>
      </c>
    </row>
    <row r="1108" spans="1:6" ht="15" x14ac:dyDescent="0.25">
      <c r="A1108" s="79">
        <v>1094</v>
      </c>
      <c r="B1108" s="81">
        <v>16652</v>
      </c>
      <c r="C1108" s="79">
        <v>268</v>
      </c>
      <c r="D1108" s="79">
        <v>6</v>
      </c>
      <c r="E1108" s="79">
        <v>1401</v>
      </c>
      <c r="F1108" s="77" t="s">
        <v>1610</v>
      </c>
    </row>
    <row r="1109" spans="1:6" ht="15" x14ac:dyDescent="0.25">
      <c r="A1109" s="79">
        <v>1095</v>
      </c>
      <c r="B1109" s="81">
        <v>16652</v>
      </c>
      <c r="C1109" s="79">
        <v>268</v>
      </c>
      <c r="D1109" s="79">
        <v>7</v>
      </c>
      <c r="E1109" s="79">
        <v>1402</v>
      </c>
      <c r="F1109" s="77" t="s">
        <v>1611</v>
      </c>
    </row>
    <row r="1110" spans="1:6" ht="15" x14ac:dyDescent="0.25">
      <c r="A1110" s="79">
        <v>1096</v>
      </c>
      <c r="B1110" s="81">
        <v>16652</v>
      </c>
      <c r="C1110" s="79">
        <v>268</v>
      </c>
      <c r="D1110" s="79">
        <v>8</v>
      </c>
      <c r="E1110" s="79">
        <v>1403</v>
      </c>
      <c r="F1110" s="77" t="s">
        <v>1612</v>
      </c>
    </row>
    <row r="1111" spans="1:6" ht="15" x14ac:dyDescent="0.25">
      <c r="A1111" s="79">
        <v>1097</v>
      </c>
      <c r="B1111" s="81">
        <v>16652</v>
      </c>
      <c r="C1111" s="79">
        <v>268</v>
      </c>
      <c r="D1111" s="79">
        <v>9</v>
      </c>
      <c r="E1111" s="79">
        <v>1404</v>
      </c>
      <c r="F1111" s="77" t="s">
        <v>1613</v>
      </c>
    </row>
    <row r="1112" spans="1:6" ht="15" x14ac:dyDescent="0.25">
      <c r="A1112" s="79">
        <v>1098</v>
      </c>
      <c r="B1112" s="81">
        <v>16652</v>
      </c>
      <c r="C1112" s="79">
        <v>268</v>
      </c>
      <c r="D1112" s="79">
        <v>10</v>
      </c>
      <c r="E1112" s="79">
        <v>1405</v>
      </c>
      <c r="F1112" s="77" t="s">
        <v>1614</v>
      </c>
    </row>
    <row r="1113" spans="1:6" ht="15" x14ac:dyDescent="0.25">
      <c r="A1113" s="79">
        <v>1099</v>
      </c>
      <c r="B1113" s="81">
        <v>16652</v>
      </c>
      <c r="C1113" s="79">
        <v>268</v>
      </c>
      <c r="D1113" s="79">
        <v>11</v>
      </c>
      <c r="E1113" s="79">
        <v>1406</v>
      </c>
      <c r="F1113" s="77" t="s">
        <v>1615</v>
      </c>
    </row>
    <row r="1114" spans="1:6" ht="15" x14ac:dyDescent="0.25">
      <c r="A1114" s="79">
        <v>1100</v>
      </c>
      <c r="B1114" s="81">
        <v>16652</v>
      </c>
      <c r="C1114" s="79">
        <v>268</v>
      </c>
      <c r="D1114" s="79">
        <v>12</v>
      </c>
      <c r="E1114" s="79">
        <v>1407</v>
      </c>
      <c r="F1114" s="77" t="s">
        <v>1616</v>
      </c>
    </row>
    <row r="1115" spans="1:6" ht="15" x14ac:dyDescent="0.25">
      <c r="A1115" s="79">
        <v>1101</v>
      </c>
      <c r="B1115" s="81">
        <v>16652</v>
      </c>
      <c r="C1115" s="79">
        <v>268</v>
      </c>
      <c r="D1115" s="79">
        <v>13</v>
      </c>
      <c r="E1115" s="79">
        <v>1408</v>
      </c>
      <c r="F1115" s="77" t="s">
        <v>1617</v>
      </c>
    </row>
    <row r="1116" spans="1:6" ht="15" x14ac:dyDescent="0.25">
      <c r="A1116" s="79">
        <v>1102</v>
      </c>
      <c r="B1116" s="81">
        <v>16652</v>
      </c>
      <c r="C1116" s="79">
        <v>268</v>
      </c>
      <c r="D1116" s="79">
        <v>14</v>
      </c>
      <c r="E1116" s="79">
        <v>1409</v>
      </c>
      <c r="F1116" s="77" t="s">
        <v>1618</v>
      </c>
    </row>
    <row r="1117" spans="1:6" ht="15" x14ac:dyDescent="0.25">
      <c r="A1117" s="79">
        <v>1103</v>
      </c>
      <c r="B1117" s="81">
        <v>16652</v>
      </c>
      <c r="C1117" s="79">
        <v>268</v>
      </c>
      <c r="D1117" s="79">
        <v>15</v>
      </c>
      <c r="E1117" s="79">
        <v>1410</v>
      </c>
      <c r="F1117" s="77" t="s">
        <v>1619</v>
      </c>
    </row>
    <row r="1118" spans="1:6" ht="15" x14ac:dyDescent="0.25">
      <c r="A1118" s="79">
        <v>1104</v>
      </c>
      <c r="B1118" s="81">
        <v>16654</v>
      </c>
      <c r="C1118" s="79">
        <v>270</v>
      </c>
      <c r="D1118" s="79">
        <v>0</v>
      </c>
      <c r="E1118" s="79">
        <v>1411</v>
      </c>
      <c r="F1118" s="77" t="s">
        <v>1620</v>
      </c>
    </row>
    <row r="1119" spans="1:6" ht="15" x14ac:dyDescent="0.25">
      <c r="A1119" s="79">
        <v>1105</v>
      </c>
      <c r="B1119" s="81">
        <v>16654</v>
      </c>
      <c r="C1119" s="79">
        <v>270</v>
      </c>
      <c r="D1119" s="79">
        <v>1</v>
      </c>
      <c r="E1119" s="79">
        <v>1412</v>
      </c>
      <c r="F1119" s="77" t="s">
        <v>1621</v>
      </c>
    </row>
    <row r="1120" spans="1:6" ht="15" x14ac:dyDescent="0.25">
      <c r="A1120" s="79">
        <v>1106</v>
      </c>
      <c r="B1120" s="81">
        <v>16654</v>
      </c>
      <c r="C1120" s="79">
        <v>270</v>
      </c>
      <c r="D1120" s="79">
        <v>2</v>
      </c>
      <c r="E1120" s="79">
        <v>1413</v>
      </c>
      <c r="F1120" s="77" t="s">
        <v>1622</v>
      </c>
    </row>
    <row r="1121" spans="1:6" ht="15" x14ac:dyDescent="0.25">
      <c r="A1121" s="79">
        <v>1107</v>
      </c>
      <c r="B1121" s="81">
        <v>16654</v>
      </c>
      <c r="C1121" s="79">
        <v>270</v>
      </c>
      <c r="D1121" s="79">
        <v>3</v>
      </c>
      <c r="E1121" s="79">
        <v>1414</v>
      </c>
      <c r="F1121" s="77" t="s">
        <v>1623</v>
      </c>
    </row>
    <row r="1122" spans="1:6" ht="15" x14ac:dyDescent="0.25">
      <c r="A1122" s="79">
        <v>1108</v>
      </c>
      <c r="B1122" s="81">
        <v>16654</v>
      </c>
      <c r="C1122" s="79">
        <v>270</v>
      </c>
      <c r="D1122" s="79">
        <v>4</v>
      </c>
      <c r="E1122" s="79">
        <v>1415</v>
      </c>
      <c r="F1122" s="77" t="s">
        <v>1624</v>
      </c>
    </row>
    <row r="1123" spans="1:6" ht="15" x14ac:dyDescent="0.25">
      <c r="A1123" s="79">
        <v>1109</v>
      </c>
      <c r="B1123" s="81">
        <v>16654</v>
      </c>
      <c r="C1123" s="79">
        <v>270</v>
      </c>
      <c r="D1123" s="79">
        <v>5</v>
      </c>
      <c r="E1123" s="79">
        <v>1416</v>
      </c>
      <c r="F1123" s="77" t="s">
        <v>1625</v>
      </c>
    </row>
    <row r="1124" spans="1:6" ht="15" x14ac:dyDescent="0.25">
      <c r="A1124" s="79">
        <v>1110</v>
      </c>
      <c r="B1124" s="81">
        <v>16654</v>
      </c>
      <c r="C1124" s="79">
        <v>270</v>
      </c>
      <c r="D1124" s="79">
        <v>6</v>
      </c>
      <c r="E1124" s="79">
        <v>1417</v>
      </c>
      <c r="F1124" s="77" t="s">
        <v>1626</v>
      </c>
    </row>
    <row r="1125" spans="1:6" ht="15" x14ac:dyDescent="0.25">
      <c r="A1125" s="79">
        <v>1111</v>
      </c>
      <c r="B1125" s="81">
        <v>16654</v>
      </c>
      <c r="C1125" s="79">
        <v>270</v>
      </c>
      <c r="D1125" s="79">
        <v>7</v>
      </c>
      <c r="E1125" s="79">
        <v>1418</v>
      </c>
      <c r="F1125" s="77" t="s">
        <v>1627</v>
      </c>
    </row>
    <row r="1126" spans="1:6" ht="15" x14ac:dyDescent="0.25">
      <c r="A1126" s="79">
        <v>1112</v>
      </c>
      <c r="B1126" s="81">
        <v>16654</v>
      </c>
      <c r="C1126" s="79">
        <v>270</v>
      </c>
      <c r="D1126" s="79">
        <v>8</v>
      </c>
      <c r="E1126" s="79">
        <v>1419</v>
      </c>
      <c r="F1126" s="77" t="s">
        <v>1628</v>
      </c>
    </row>
    <row r="1127" spans="1:6" ht="15" x14ac:dyDescent="0.25">
      <c r="A1127" s="79">
        <v>1113</v>
      </c>
      <c r="B1127" s="81">
        <v>16654</v>
      </c>
      <c r="C1127" s="79">
        <v>270</v>
      </c>
      <c r="D1127" s="79">
        <v>9</v>
      </c>
      <c r="E1127" s="79">
        <v>1420</v>
      </c>
      <c r="F1127" s="77" t="s">
        <v>1629</v>
      </c>
    </row>
    <row r="1128" spans="1:6" ht="15" x14ac:dyDescent="0.25">
      <c r="A1128" s="79">
        <v>1114</v>
      </c>
      <c r="B1128" s="81">
        <v>16654</v>
      </c>
      <c r="C1128" s="79">
        <v>270</v>
      </c>
      <c r="D1128" s="79">
        <v>10</v>
      </c>
      <c r="E1128" s="79">
        <v>1421</v>
      </c>
      <c r="F1128" s="77" t="s">
        <v>1630</v>
      </c>
    </row>
    <row r="1129" spans="1:6" ht="15" x14ac:dyDescent="0.25">
      <c r="A1129" s="79">
        <v>1115</v>
      </c>
      <c r="B1129" s="81">
        <v>16654</v>
      </c>
      <c r="C1129" s="79">
        <v>270</v>
      </c>
      <c r="D1129" s="79">
        <v>11</v>
      </c>
      <c r="E1129" s="79">
        <v>1422</v>
      </c>
      <c r="F1129" s="77" t="s">
        <v>1631</v>
      </c>
    </row>
    <row r="1130" spans="1:6" ht="15" x14ac:dyDescent="0.25">
      <c r="A1130" s="79">
        <v>1116</v>
      </c>
      <c r="B1130" s="81">
        <v>16654</v>
      </c>
      <c r="C1130" s="79">
        <v>270</v>
      </c>
      <c r="D1130" s="79">
        <v>12</v>
      </c>
      <c r="E1130" s="79">
        <v>1423</v>
      </c>
      <c r="F1130" s="77" t="s">
        <v>1632</v>
      </c>
    </row>
    <row r="1131" spans="1:6" ht="15" x14ac:dyDescent="0.25">
      <c r="A1131" s="79">
        <v>1117</v>
      </c>
      <c r="B1131" s="81">
        <v>16654</v>
      </c>
      <c r="C1131" s="79">
        <v>270</v>
      </c>
      <c r="D1131" s="79">
        <v>13</v>
      </c>
      <c r="E1131" s="79">
        <v>1424</v>
      </c>
      <c r="F1131" s="77" t="s">
        <v>1633</v>
      </c>
    </row>
    <row r="1132" spans="1:6" ht="15" x14ac:dyDescent="0.25">
      <c r="A1132" s="79">
        <v>1118</v>
      </c>
      <c r="B1132" s="81">
        <v>16654</v>
      </c>
      <c r="C1132" s="79">
        <v>270</v>
      </c>
      <c r="D1132" s="79">
        <v>14</v>
      </c>
      <c r="E1132" s="79">
        <v>1425</v>
      </c>
      <c r="F1132" s="77" t="s">
        <v>1634</v>
      </c>
    </row>
    <row r="1133" spans="1:6" ht="15" x14ac:dyDescent="0.25">
      <c r="A1133" s="79">
        <v>1119</v>
      </c>
      <c r="B1133" s="81">
        <v>16654</v>
      </c>
      <c r="C1133" s="79">
        <v>270</v>
      </c>
      <c r="D1133" s="79">
        <v>15</v>
      </c>
      <c r="E1133" s="79">
        <v>1426</v>
      </c>
      <c r="F1133" s="77" t="s">
        <v>1635</v>
      </c>
    </row>
    <row r="1134" spans="1:6" ht="15" x14ac:dyDescent="0.25">
      <c r="A1134" s="79">
        <v>1120</v>
      </c>
      <c r="B1134" s="81">
        <v>16656</v>
      </c>
      <c r="C1134" s="79">
        <v>272</v>
      </c>
      <c r="D1134" s="79">
        <v>0</v>
      </c>
      <c r="E1134" s="79">
        <v>1427</v>
      </c>
      <c r="F1134" s="77" t="s">
        <v>1636</v>
      </c>
    </row>
    <row r="1135" spans="1:6" ht="15" x14ac:dyDescent="0.25">
      <c r="A1135" s="79">
        <v>1121</v>
      </c>
      <c r="B1135" s="81">
        <v>16656</v>
      </c>
      <c r="C1135" s="79">
        <v>272</v>
      </c>
      <c r="D1135" s="79">
        <v>1</v>
      </c>
      <c r="E1135" s="79">
        <v>1428</v>
      </c>
      <c r="F1135" s="77" t="s">
        <v>1637</v>
      </c>
    </row>
    <row r="1136" spans="1:6" ht="15" x14ac:dyDescent="0.25">
      <c r="A1136" s="79">
        <v>1122</v>
      </c>
      <c r="B1136" s="81">
        <v>16656</v>
      </c>
      <c r="C1136" s="79">
        <v>272</v>
      </c>
      <c r="D1136" s="79">
        <v>2</v>
      </c>
      <c r="E1136" s="79">
        <v>1429</v>
      </c>
      <c r="F1136" s="77" t="s">
        <v>1638</v>
      </c>
    </row>
    <row r="1137" spans="1:6" ht="15" x14ac:dyDescent="0.25">
      <c r="A1137" s="79">
        <v>1123</v>
      </c>
      <c r="B1137" s="81">
        <v>16656</v>
      </c>
      <c r="C1137" s="79">
        <v>272</v>
      </c>
      <c r="D1137" s="79">
        <v>3</v>
      </c>
      <c r="E1137" s="79">
        <v>1430</v>
      </c>
      <c r="F1137" s="77" t="s">
        <v>1639</v>
      </c>
    </row>
    <row r="1138" spans="1:6" ht="15" x14ac:dyDescent="0.25">
      <c r="A1138" s="79">
        <v>1124</v>
      </c>
      <c r="B1138" s="81">
        <v>16656</v>
      </c>
      <c r="C1138" s="79">
        <v>272</v>
      </c>
      <c r="D1138" s="79">
        <v>4</v>
      </c>
      <c r="E1138" s="79">
        <v>1431</v>
      </c>
      <c r="F1138" s="77" t="s">
        <v>1640</v>
      </c>
    </row>
    <row r="1139" spans="1:6" ht="15" x14ac:dyDescent="0.25">
      <c r="A1139" s="79">
        <v>1125</v>
      </c>
      <c r="B1139" s="81">
        <v>16656</v>
      </c>
      <c r="C1139" s="79">
        <v>272</v>
      </c>
      <c r="D1139" s="79">
        <v>5</v>
      </c>
      <c r="E1139" s="79">
        <v>1432</v>
      </c>
      <c r="F1139" s="77" t="s">
        <v>1641</v>
      </c>
    </row>
    <row r="1140" spans="1:6" ht="15" x14ac:dyDescent="0.25">
      <c r="A1140" s="79">
        <v>1126</v>
      </c>
      <c r="B1140" s="81">
        <v>16656</v>
      </c>
      <c r="C1140" s="79">
        <v>272</v>
      </c>
      <c r="D1140" s="79">
        <v>6</v>
      </c>
      <c r="E1140" s="79">
        <v>1433</v>
      </c>
      <c r="F1140" s="77" t="s">
        <v>1642</v>
      </c>
    </row>
    <row r="1141" spans="1:6" ht="15" x14ac:dyDescent="0.25">
      <c r="A1141" s="79">
        <v>1127</v>
      </c>
      <c r="B1141" s="81">
        <v>16656</v>
      </c>
      <c r="C1141" s="79">
        <v>272</v>
      </c>
      <c r="D1141" s="79">
        <v>7</v>
      </c>
      <c r="E1141" s="79">
        <v>1434</v>
      </c>
      <c r="F1141" s="77" t="s">
        <v>1643</v>
      </c>
    </row>
    <row r="1142" spans="1:6" ht="15" x14ac:dyDescent="0.25">
      <c r="A1142" s="79">
        <v>1128</v>
      </c>
      <c r="B1142" s="81">
        <v>16656</v>
      </c>
      <c r="C1142" s="79">
        <v>272</v>
      </c>
      <c r="D1142" s="79">
        <v>8</v>
      </c>
      <c r="E1142" s="79">
        <v>1435</v>
      </c>
      <c r="F1142" s="77" t="s">
        <v>1644</v>
      </c>
    </row>
    <row r="1143" spans="1:6" ht="15" x14ac:dyDescent="0.25">
      <c r="A1143" s="79">
        <v>1129</v>
      </c>
      <c r="B1143" s="81">
        <v>16656</v>
      </c>
      <c r="C1143" s="79">
        <v>272</v>
      </c>
      <c r="D1143" s="79">
        <v>9</v>
      </c>
      <c r="E1143" s="79">
        <v>1436</v>
      </c>
      <c r="F1143" s="77" t="s">
        <v>1645</v>
      </c>
    </row>
    <row r="1144" spans="1:6" ht="15" x14ac:dyDescent="0.25">
      <c r="A1144" s="79">
        <v>1130</v>
      </c>
      <c r="B1144" s="81">
        <v>16656</v>
      </c>
      <c r="C1144" s="79">
        <v>272</v>
      </c>
      <c r="D1144" s="79">
        <v>10</v>
      </c>
      <c r="E1144" s="79">
        <v>1437</v>
      </c>
      <c r="F1144" s="77" t="s">
        <v>1646</v>
      </c>
    </row>
    <row r="1145" spans="1:6" ht="15" x14ac:dyDescent="0.25">
      <c r="A1145" s="79">
        <v>1131</v>
      </c>
      <c r="B1145" s="81">
        <v>16656</v>
      </c>
      <c r="C1145" s="79">
        <v>272</v>
      </c>
      <c r="D1145" s="79">
        <v>11</v>
      </c>
      <c r="E1145" s="79">
        <v>1438</v>
      </c>
      <c r="F1145" s="77" t="s">
        <v>1647</v>
      </c>
    </row>
    <row r="1146" spans="1:6" ht="15" x14ac:dyDescent="0.25">
      <c r="A1146" s="79">
        <v>1132</v>
      </c>
      <c r="B1146" s="81">
        <v>16656</v>
      </c>
      <c r="C1146" s="79">
        <v>272</v>
      </c>
      <c r="D1146" s="79">
        <v>12</v>
      </c>
      <c r="E1146" s="79">
        <v>1439</v>
      </c>
      <c r="F1146" s="77" t="s">
        <v>1648</v>
      </c>
    </row>
    <row r="1147" spans="1:6" ht="15" x14ac:dyDescent="0.25">
      <c r="A1147" s="79">
        <v>1133</v>
      </c>
      <c r="B1147" s="81">
        <v>16656</v>
      </c>
      <c r="C1147" s="79">
        <v>272</v>
      </c>
      <c r="D1147" s="79">
        <v>13</v>
      </c>
      <c r="E1147" s="79">
        <v>1440</v>
      </c>
      <c r="F1147" s="77" t="s">
        <v>1649</v>
      </c>
    </row>
    <row r="1148" spans="1:6" ht="15" x14ac:dyDescent="0.25">
      <c r="A1148" s="79">
        <v>1134</v>
      </c>
      <c r="B1148" s="81">
        <v>16656</v>
      </c>
      <c r="C1148" s="79">
        <v>272</v>
      </c>
      <c r="D1148" s="79">
        <v>14</v>
      </c>
      <c r="E1148" s="79">
        <v>1441</v>
      </c>
      <c r="F1148" s="77" t="s">
        <v>1650</v>
      </c>
    </row>
    <row r="1149" spans="1:6" ht="15" x14ac:dyDescent="0.25">
      <c r="A1149" s="79">
        <v>1135</v>
      </c>
      <c r="B1149" s="81">
        <v>16656</v>
      </c>
      <c r="C1149" s="79">
        <v>272</v>
      </c>
      <c r="D1149" s="79">
        <v>15</v>
      </c>
      <c r="E1149" s="79">
        <v>1442</v>
      </c>
      <c r="F1149" s="77" t="s">
        <v>1651</v>
      </c>
    </row>
    <row r="1150" spans="1:6" ht="15" x14ac:dyDescent="0.25">
      <c r="A1150" s="79">
        <v>1136</v>
      </c>
      <c r="B1150" s="81">
        <v>16658</v>
      </c>
      <c r="C1150" s="79">
        <v>274</v>
      </c>
      <c r="D1150" s="79">
        <v>0</v>
      </c>
      <c r="E1150" s="79">
        <v>1443</v>
      </c>
      <c r="F1150" s="77" t="s">
        <v>1652</v>
      </c>
    </row>
    <row r="1151" spans="1:6" ht="15" x14ac:dyDescent="0.25">
      <c r="A1151" s="79">
        <v>1137</v>
      </c>
      <c r="B1151" s="81">
        <v>16658</v>
      </c>
      <c r="C1151" s="79">
        <v>274</v>
      </c>
      <c r="D1151" s="79">
        <v>1</v>
      </c>
      <c r="E1151" s="79">
        <v>1444</v>
      </c>
      <c r="F1151" s="77" t="s">
        <v>1653</v>
      </c>
    </row>
    <row r="1152" spans="1:6" ht="15" x14ac:dyDescent="0.25">
      <c r="A1152" s="79">
        <v>1138</v>
      </c>
      <c r="B1152" s="81">
        <v>16658</v>
      </c>
      <c r="C1152" s="79">
        <v>274</v>
      </c>
      <c r="D1152" s="79">
        <v>2</v>
      </c>
      <c r="E1152" s="79">
        <v>1445</v>
      </c>
      <c r="F1152" s="77" t="s">
        <v>1654</v>
      </c>
    </row>
    <row r="1153" spans="1:6" ht="15" x14ac:dyDescent="0.25">
      <c r="A1153" s="79">
        <v>1139</v>
      </c>
      <c r="B1153" s="81">
        <v>16658</v>
      </c>
      <c r="C1153" s="79">
        <v>274</v>
      </c>
      <c r="D1153" s="79">
        <v>3</v>
      </c>
      <c r="E1153" s="79">
        <v>1446</v>
      </c>
      <c r="F1153" s="77" t="s">
        <v>1655</v>
      </c>
    </row>
    <row r="1154" spans="1:6" ht="15" x14ac:dyDescent="0.25">
      <c r="A1154" s="79">
        <v>1140</v>
      </c>
      <c r="B1154" s="81">
        <v>16658</v>
      </c>
      <c r="C1154" s="79">
        <v>274</v>
      </c>
      <c r="D1154" s="79">
        <v>4</v>
      </c>
      <c r="E1154" s="79">
        <v>1447</v>
      </c>
      <c r="F1154" s="77" t="s">
        <v>1656</v>
      </c>
    </row>
    <row r="1155" spans="1:6" ht="15" x14ac:dyDescent="0.25">
      <c r="A1155" s="79">
        <v>1141</v>
      </c>
      <c r="B1155" s="81">
        <v>16658</v>
      </c>
      <c r="C1155" s="79">
        <v>274</v>
      </c>
      <c r="D1155" s="79">
        <v>5</v>
      </c>
      <c r="E1155" s="79">
        <v>1448</v>
      </c>
      <c r="F1155" s="77" t="s">
        <v>1657</v>
      </c>
    </row>
    <row r="1156" spans="1:6" ht="15" x14ac:dyDescent="0.25">
      <c r="A1156" s="79">
        <v>1142</v>
      </c>
      <c r="B1156" s="81">
        <v>16658</v>
      </c>
      <c r="C1156" s="79">
        <v>274</v>
      </c>
      <c r="D1156" s="79">
        <v>6</v>
      </c>
      <c r="E1156" s="79">
        <v>1449</v>
      </c>
      <c r="F1156" s="77" t="s">
        <v>1658</v>
      </c>
    </row>
    <row r="1157" spans="1:6" ht="15" x14ac:dyDescent="0.25">
      <c r="A1157" s="79">
        <v>1143</v>
      </c>
      <c r="B1157" s="81">
        <v>16658</v>
      </c>
      <c r="C1157" s="79">
        <v>274</v>
      </c>
      <c r="D1157" s="79">
        <v>7</v>
      </c>
      <c r="E1157" s="79">
        <v>1450</v>
      </c>
      <c r="F1157" s="77" t="s">
        <v>1659</v>
      </c>
    </row>
    <row r="1158" spans="1:6" ht="15" x14ac:dyDescent="0.25">
      <c r="A1158" s="79">
        <v>1144</v>
      </c>
      <c r="B1158" s="81">
        <v>16658</v>
      </c>
      <c r="C1158" s="79">
        <v>274</v>
      </c>
      <c r="D1158" s="79">
        <v>8</v>
      </c>
      <c r="E1158" s="79">
        <v>1451</v>
      </c>
      <c r="F1158" s="77" t="s">
        <v>1660</v>
      </c>
    </row>
    <row r="1159" spans="1:6" ht="15" x14ac:dyDescent="0.25">
      <c r="A1159" s="79">
        <v>1145</v>
      </c>
      <c r="B1159" s="81">
        <v>16658</v>
      </c>
      <c r="C1159" s="79">
        <v>274</v>
      </c>
      <c r="D1159" s="79">
        <v>9</v>
      </c>
      <c r="E1159" s="79">
        <v>1452</v>
      </c>
      <c r="F1159" s="77" t="s">
        <v>1661</v>
      </c>
    </row>
    <row r="1160" spans="1:6" ht="15" x14ac:dyDescent="0.25">
      <c r="A1160" s="79">
        <v>1146</v>
      </c>
      <c r="B1160" s="81">
        <v>16658</v>
      </c>
      <c r="C1160" s="79">
        <v>274</v>
      </c>
      <c r="D1160" s="79">
        <v>10</v>
      </c>
      <c r="E1160" s="79">
        <v>1453</v>
      </c>
      <c r="F1160" s="77" t="s">
        <v>1662</v>
      </c>
    </row>
    <row r="1161" spans="1:6" ht="15" x14ac:dyDescent="0.25">
      <c r="A1161" s="79">
        <v>1147</v>
      </c>
      <c r="B1161" s="81">
        <v>16658</v>
      </c>
      <c r="C1161" s="79">
        <v>274</v>
      </c>
      <c r="D1161" s="79">
        <v>11</v>
      </c>
      <c r="E1161" s="79">
        <v>1454</v>
      </c>
      <c r="F1161" s="77" t="s">
        <v>1663</v>
      </c>
    </row>
    <row r="1162" spans="1:6" ht="15" x14ac:dyDescent="0.25">
      <c r="A1162" s="79">
        <v>1148</v>
      </c>
      <c r="B1162" s="81">
        <v>16658</v>
      </c>
      <c r="C1162" s="79">
        <v>274</v>
      </c>
      <c r="D1162" s="79">
        <v>12</v>
      </c>
      <c r="E1162" s="79">
        <v>1455</v>
      </c>
      <c r="F1162" s="77" t="s">
        <v>1664</v>
      </c>
    </row>
    <row r="1163" spans="1:6" ht="15" x14ac:dyDescent="0.25">
      <c r="A1163" s="79">
        <v>1149</v>
      </c>
      <c r="B1163" s="81">
        <v>16658</v>
      </c>
      <c r="C1163" s="79">
        <v>274</v>
      </c>
      <c r="D1163" s="79">
        <v>13</v>
      </c>
      <c r="E1163" s="79">
        <v>1456</v>
      </c>
      <c r="F1163" s="77" t="s">
        <v>1665</v>
      </c>
    </row>
    <row r="1164" spans="1:6" ht="15" x14ac:dyDescent="0.25">
      <c r="A1164" s="79">
        <v>1150</v>
      </c>
      <c r="B1164" s="81">
        <v>16658</v>
      </c>
      <c r="C1164" s="79">
        <v>274</v>
      </c>
      <c r="D1164" s="79">
        <v>14</v>
      </c>
      <c r="E1164" s="79">
        <v>1457</v>
      </c>
      <c r="F1164" s="77" t="s">
        <v>1666</v>
      </c>
    </row>
    <row r="1165" spans="1:6" ht="15" x14ac:dyDescent="0.25">
      <c r="A1165" s="79">
        <v>1151</v>
      </c>
      <c r="B1165" s="81">
        <v>16658</v>
      </c>
      <c r="C1165" s="79">
        <v>274</v>
      </c>
      <c r="D1165" s="79">
        <v>15</v>
      </c>
      <c r="E1165" s="79">
        <v>1458</v>
      </c>
      <c r="F1165" s="77" t="s">
        <v>1667</v>
      </c>
    </row>
    <row r="1166" spans="1:6" ht="15" x14ac:dyDescent="0.25">
      <c r="A1166" s="79">
        <v>1152</v>
      </c>
      <c r="B1166" s="81">
        <v>16660</v>
      </c>
      <c r="C1166" s="79">
        <v>276</v>
      </c>
      <c r="D1166" s="79">
        <v>0</v>
      </c>
      <c r="E1166" s="79">
        <v>1459</v>
      </c>
      <c r="F1166" s="77" t="s">
        <v>1668</v>
      </c>
    </row>
    <row r="1167" spans="1:6" ht="15" x14ac:dyDescent="0.25">
      <c r="A1167" s="79">
        <v>1153</v>
      </c>
      <c r="B1167" s="81">
        <v>16660</v>
      </c>
      <c r="C1167" s="79">
        <v>276</v>
      </c>
      <c r="D1167" s="79">
        <v>1</v>
      </c>
      <c r="E1167" s="79">
        <v>1460</v>
      </c>
      <c r="F1167" s="77" t="s">
        <v>1669</v>
      </c>
    </row>
    <row r="1168" spans="1:6" ht="15" x14ac:dyDescent="0.25">
      <c r="A1168" s="79">
        <v>1154</v>
      </c>
      <c r="B1168" s="81">
        <v>16660</v>
      </c>
      <c r="C1168" s="79">
        <v>276</v>
      </c>
      <c r="D1168" s="79">
        <v>2</v>
      </c>
      <c r="E1168" s="79">
        <v>1461</v>
      </c>
      <c r="F1168" s="77" t="s">
        <v>1670</v>
      </c>
    </row>
    <row r="1169" spans="1:6" ht="15" x14ac:dyDescent="0.25">
      <c r="A1169" s="79">
        <v>1155</v>
      </c>
      <c r="B1169" s="81">
        <v>16660</v>
      </c>
      <c r="C1169" s="79">
        <v>276</v>
      </c>
      <c r="D1169" s="79">
        <v>3</v>
      </c>
      <c r="E1169" s="79">
        <v>1462</v>
      </c>
      <c r="F1169" s="77" t="s">
        <v>1671</v>
      </c>
    </row>
    <row r="1170" spans="1:6" ht="15" x14ac:dyDescent="0.25">
      <c r="A1170" s="79">
        <v>1156</v>
      </c>
      <c r="B1170" s="81">
        <v>16660</v>
      </c>
      <c r="C1170" s="79">
        <v>276</v>
      </c>
      <c r="D1170" s="79">
        <v>4</v>
      </c>
      <c r="E1170" s="79">
        <v>1463</v>
      </c>
      <c r="F1170" s="77" t="s">
        <v>1672</v>
      </c>
    </row>
    <row r="1171" spans="1:6" ht="15" x14ac:dyDescent="0.25">
      <c r="A1171" s="79">
        <v>1157</v>
      </c>
      <c r="B1171" s="81">
        <v>16660</v>
      </c>
      <c r="C1171" s="79">
        <v>276</v>
      </c>
      <c r="D1171" s="79">
        <v>5</v>
      </c>
      <c r="E1171" s="79">
        <v>1464</v>
      </c>
      <c r="F1171" s="77" t="s">
        <v>1673</v>
      </c>
    </row>
    <row r="1172" spans="1:6" ht="15" x14ac:dyDescent="0.25">
      <c r="A1172" s="79">
        <v>1158</v>
      </c>
      <c r="B1172" s="81">
        <v>16660</v>
      </c>
      <c r="C1172" s="79">
        <v>276</v>
      </c>
      <c r="D1172" s="79">
        <v>6</v>
      </c>
      <c r="E1172" s="79">
        <v>1465</v>
      </c>
      <c r="F1172" s="77" t="s">
        <v>1674</v>
      </c>
    </row>
    <row r="1173" spans="1:6" ht="15" x14ac:dyDescent="0.25">
      <c r="A1173" s="79">
        <v>1159</v>
      </c>
      <c r="B1173" s="81">
        <v>16660</v>
      </c>
      <c r="C1173" s="79">
        <v>276</v>
      </c>
      <c r="D1173" s="79">
        <v>7</v>
      </c>
      <c r="E1173" s="79">
        <v>1466</v>
      </c>
      <c r="F1173" s="77" t="s">
        <v>1675</v>
      </c>
    </row>
    <row r="1174" spans="1:6" ht="15" x14ac:dyDescent="0.25">
      <c r="A1174" s="79">
        <v>1160</v>
      </c>
      <c r="B1174" s="81">
        <v>16660</v>
      </c>
      <c r="C1174" s="79">
        <v>276</v>
      </c>
      <c r="D1174" s="79">
        <v>8</v>
      </c>
      <c r="E1174" s="79">
        <v>1467</v>
      </c>
      <c r="F1174" s="77" t="s">
        <v>1676</v>
      </c>
    </row>
    <row r="1175" spans="1:6" ht="15" x14ac:dyDescent="0.25">
      <c r="A1175" s="79">
        <v>1161</v>
      </c>
      <c r="B1175" s="81">
        <v>16660</v>
      </c>
      <c r="C1175" s="79">
        <v>276</v>
      </c>
      <c r="D1175" s="79">
        <v>9</v>
      </c>
      <c r="E1175" s="79">
        <v>1468</v>
      </c>
      <c r="F1175" s="77" t="s">
        <v>1677</v>
      </c>
    </row>
    <row r="1176" spans="1:6" ht="15" x14ac:dyDescent="0.25">
      <c r="A1176" s="79">
        <v>1162</v>
      </c>
      <c r="B1176" s="81">
        <v>16660</v>
      </c>
      <c r="C1176" s="79">
        <v>276</v>
      </c>
      <c r="D1176" s="79">
        <v>10</v>
      </c>
      <c r="E1176" s="79">
        <v>1469</v>
      </c>
      <c r="F1176" s="77" t="s">
        <v>1678</v>
      </c>
    </row>
    <row r="1177" spans="1:6" ht="15" x14ac:dyDescent="0.25">
      <c r="A1177" s="79">
        <v>1163</v>
      </c>
      <c r="B1177" s="81">
        <v>16660</v>
      </c>
      <c r="C1177" s="79">
        <v>276</v>
      </c>
      <c r="D1177" s="79">
        <v>11</v>
      </c>
      <c r="E1177" s="79">
        <v>1470</v>
      </c>
      <c r="F1177" s="77" t="s">
        <v>1679</v>
      </c>
    </row>
    <row r="1178" spans="1:6" ht="15" x14ac:dyDescent="0.25">
      <c r="A1178" s="79">
        <v>1164</v>
      </c>
      <c r="B1178" s="81">
        <v>16660</v>
      </c>
      <c r="C1178" s="79">
        <v>276</v>
      </c>
      <c r="D1178" s="79">
        <v>12</v>
      </c>
      <c r="E1178" s="79">
        <v>1471</v>
      </c>
      <c r="F1178" s="77" t="s">
        <v>1680</v>
      </c>
    </row>
    <row r="1179" spans="1:6" ht="15" x14ac:dyDescent="0.25">
      <c r="A1179" s="79">
        <v>1165</v>
      </c>
      <c r="B1179" s="81">
        <v>16660</v>
      </c>
      <c r="C1179" s="79">
        <v>276</v>
      </c>
      <c r="D1179" s="79">
        <v>13</v>
      </c>
      <c r="E1179" s="79">
        <v>1472</v>
      </c>
      <c r="F1179" s="77" t="s">
        <v>1681</v>
      </c>
    </row>
    <row r="1180" spans="1:6" ht="15" x14ac:dyDescent="0.25">
      <c r="A1180" s="79">
        <v>1166</v>
      </c>
      <c r="B1180" s="81">
        <v>16660</v>
      </c>
      <c r="C1180" s="79">
        <v>276</v>
      </c>
      <c r="D1180" s="79">
        <v>14</v>
      </c>
      <c r="E1180" s="79">
        <v>1473</v>
      </c>
      <c r="F1180" s="77" t="s">
        <v>1682</v>
      </c>
    </row>
    <row r="1181" spans="1:6" ht="15" x14ac:dyDescent="0.25">
      <c r="A1181" s="79">
        <v>1167</v>
      </c>
      <c r="B1181" s="81">
        <v>16660</v>
      </c>
      <c r="C1181" s="79">
        <v>276</v>
      </c>
      <c r="D1181" s="79">
        <v>15</v>
      </c>
      <c r="E1181" s="79">
        <v>1474</v>
      </c>
      <c r="F1181" s="77" t="s">
        <v>1683</v>
      </c>
    </row>
    <row r="1182" spans="1:6" ht="15" x14ac:dyDescent="0.25">
      <c r="A1182" s="79">
        <v>1168</v>
      </c>
      <c r="B1182" s="81">
        <v>16662</v>
      </c>
      <c r="C1182" s="79">
        <v>278</v>
      </c>
      <c r="D1182" s="79">
        <v>0</v>
      </c>
      <c r="E1182" s="79">
        <v>1475</v>
      </c>
      <c r="F1182" s="77" t="s">
        <v>1684</v>
      </c>
    </row>
    <row r="1183" spans="1:6" ht="15" x14ac:dyDescent="0.25">
      <c r="A1183" s="79">
        <v>1169</v>
      </c>
      <c r="B1183" s="81">
        <v>16662</v>
      </c>
      <c r="C1183" s="79">
        <v>278</v>
      </c>
      <c r="D1183" s="79">
        <v>1</v>
      </c>
      <c r="E1183" s="79">
        <v>1476</v>
      </c>
      <c r="F1183" s="77" t="s">
        <v>1685</v>
      </c>
    </row>
    <row r="1184" spans="1:6" ht="15" x14ac:dyDescent="0.25">
      <c r="A1184" s="79">
        <v>1170</v>
      </c>
      <c r="B1184" s="81">
        <v>16662</v>
      </c>
      <c r="C1184" s="79">
        <v>278</v>
      </c>
      <c r="D1184" s="79">
        <v>2</v>
      </c>
      <c r="E1184" s="79">
        <v>1477</v>
      </c>
      <c r="F1184" s="77" t="s">
        <v>1686</v>
      </c>
    </row>
    <row r="1185" spans="1:6" ht="15" x14ac:dyDescent="0.25">
      <c r="A1185" s="79">
        <v>1171</v>
      </c>
      <c r="B1185" s="81">
        <v>16662</v>
      </c>
      <c r="C1185" s="79">
        <v>278</v>
      </c>
      <c r="D1185" s="79">
        <v>3</v>
      </c>
      <c r="E1185" s="79">
        <v>1478</v>
      </c>
      <c r="F1185" s="77" t="s">
        <v>1687</v>
      </c>
    </row>
    <row r="1186" spans="1:6" ht="15" x14ac:dyDescent="0.25">
      <c r="A1186" s="79">
        <v>1172</v>
      </c>
      <c r="B1186" s="81">
        <v>16662</v>
      </c>
      <c r="C1186" s="79">
        <v>278</v>
      </c>
      <c r="D1186" s="79">
        <v>4</v>
      </c>
      <c r="E1186" s="79">
        <v>1479</v>
      </c>
      <c r="F1186" s="77" t="s">
        <v>1688</v>
      </c>
    </row>
    <row r="1187" spans="1:6" ht="15" x14ac:dyDescent="0.25">
      <c r="A1187" s="79">
        <v>1173</v>
      </c>
      <c r="B1187" s="81">
        <v>16662</v>
      </c>
      <c r="C1187" s="79">
        <v>278</v>
      </c>
      <c r="D1187" s="79">
        <v>5</v>
      </c>
      <c r="E1187" s="79">
        <v>1480</v>
      </c>
      <c r="F1187" s="77" t="s">
        <v>1689</v>
      </c>
    </row>
    <row r="1188" spans="1:6" ht="15" x14ac:dyDescent="0.25">
      <c r="A1188" s="79">
        <v>1174</v>
      </c>
      <c r="B1188" s="81">
        <v>16662</v>
      </c>
      <c r="C1188" s="79">
        <v>278</v>
      </c>
      <c r="D1188" s="79">
        <v>6</v>
      </c>
      <c r="E1188" s="79">
        <v>1481</v>
      </c>
      <c r="F1188" s="77" t="s">
        <v>1690</v>
      </c>
    </row>
    <row r="1189" spans="1:6" ht="15" x14ac:dyDescent="0.25">
      <c r="A1189" s="79">
        <v>1175</v>
      </c>
      <c r="B1189" s="81">
        <v>16662</v>
      </c>
      <c r="C1189" s="79">
        <v>278</v>
      </c>
      <c r="D1189" s="79">
        <v>7</v>
      </c>
      <c r="E1189" s="79">
        <v>1482</v>
      </c>
      <c r="F1189" s="77" t="s">
        <v>1691</v>
      </c>
    </row>
    <row r="1190" spans="1:6" ht="15" x14ac:dyDescent="0.25">
      <c r="A1190" s="79">
        <v>1176</v>
      </c>
      <c r="B1190" s="81">
        <v>16662</v>
      </c>
      <c r="C1190" s="79">
        <v>278</v>
      </c>
      <c r="D1190" s="79">
        <v>8</v>
      </c>
      <c r="E1190" s="79">
        <v>1483</v>
      </c>
      <c r="F1190" s="77" t="s">
        <v>1692</v>
      </c>
    </row>
    <row r="1191" spans="1:6" ht="15" x14ac:dyDescent="0.25">
      <c r="A1191" s="79">
        <v>1177</v>
      </c>
      <c r="B1191" s="81">
        <v>16662</v>
      </c>
      <c r="C1191" s="79">
        <v>278</v>
      </c>
      <c r="D1191" s="79">
        <v>9</v>
      </c>
      <c r="E1191" s="79">
        <v>1484</v>
      </c>
      <c r="F1191" s="77" t="s">
        <v>1693</v>
      </c>
    </row>
    <row r="1192" spans="1:6" ht="15" x14ac:dyDescent="0.25">
      <c r="A1192" s="79">
        <v>1178</v>
      </c>
      <c r="B1192" s="81">
        <v>16662</v>
      </c>
      <c r="C1192" s="79">
        <v>278</v>
      </c>
      <c r="D1192" s="79">
        <v>10</v>
      </c>
      <c r="E1192" s="79">
        <v>1485</v>
      </c>
      <c r="F1192" s="77" t="s">
        <v>1694</v>
      </c>
    </row>
    <row r="1193" spans="1:6" ht="15" x14ac:dyDescent="0.25">
      <c r="A1193" s="79">
        <v>1179</v>
      </c>
      <c r="B1193" s="81">
        <v>16662</v>
      </c>
      <c r="C1193" s="79">
        <v>278</v>
      </c>
      <c r="D1193" s="79">
        <v>11</v>
      </c>
      <c r="E1193" s="79">
        <v>1486</v>
      </c>
      <c r="F1193" s="77" t="s">
        <v>1695</v>
      </c>
    </row>
    <row r="1194" spans="1:6" ht="15" x14ac:dyDescent="0.25">
      <c r="A1194" s="79">
        <v>1180</v>
      </c>
      <c r="B1194" s="81">
        <v>16662</v>
      </c>
      <c r="C1194" s="79">
        <v>278</v>
      </c>
      <c r="D1194" s="79">
        <v>12</v>
      </c>
      <c r="E1194" s="79">
        <v>1487</v>
      </c>
      <c r="F1194" s="77" t="s">
        <v>1696</v>
      </c>
    </row>
    <row r="1195" spans="1:6" ht="15" x14ac:dyDescent="0.25">
      <c r="A1195" s="79">
        <v>1181</v>
      </c>
      <c r="B1195" s="81">
        <v>16662</v>
      </c>
      <c r="C1195" s="79">
        <v>278</v>
      </c>
      <c r="D1195" s="79">
        <v>13</v>
      </c>
      <c r="E1195" s="79">
        <v>1488</v>
      </c>
      <c r="F1195" s="77" t="s">
        <v>1697</v>
      </c>
    </row>
    <row r="1196" spans="1:6" ht="15" x14ac:dyDescent="0.25">
      <c r="A1196" s="79">
        <v>1182</v>
      </c>
      <c r="B1196" s="81">
        <v>16662</v>
      </c>
      <c r="C1196" s="79">
        <v>278</v>
      </c>
      <c r="D1196" s="79">
        <v>14</v>
      </c>
      <c r="E1196" s="79">
        <v>1489</v>
      </c>
      <c r="F1196" s="77" t="s">
        <v>1698</v>
      </c>
    </row>
    <row r="1197" spans="1:6" ht="15" x14ac:dyDescent="0.25">
      <c r="A1197" s="79">
        <v>1183</v>
      </c>
      <c r="B1197" s="81">
        <v>16662</v>
      </c>
      <c r="C1197" s="79">
        <v>278</v>
      </c>
      <c r="D1197" s="79">
        <v>15</v>
      </c>
      <c r="E1197" s="79">
        <v>1490</v>
      </c>
      <c r="F1197" s="77" t="s">
        <v>1699</v>
      </c>
    </row>
    <row r="1198" spans="1:6" ht="15" x14ac:dyDescent="0.25">
      <c r="A1198" s="79">
        <v>1184</v>
      </c>
      <c r="B1198" s="81">
        <v>16664</v>
      </c>
      <c r="C1198" s="79">
        <v>280</v>
      </c>
      <c r="D1198" s="79">
        <v>0</v>
      </c>
      <c r="E1198" s="79">
        <v>1491</v>
      </c>
      <c r="F1198" s="77" t="s">
        <v>1700</v>
      </c>
    </row>
    <row r="1199" spans="1:6" ht="15" x14ac:dyDescent="0.25">
      <c r="A1199" s="79">
        <v>1185</v>
      </c>
      <c r="B1199" s="81">
        <v>16664</v>
      </c>
      <c r="C1199" s="79">
        <v>280</v>
      </c>
      <c r="D1199" s="79">
        <v>1</v>
      </c>
      <c r="E1199" s="79">
        <v>1492</v>
      </c>
      <c r="F1199" s="77" t="s">
        <v>1701</v>
      </c>
    </row>
    <row r="1200" spans="1:6" ht="15" x14ac:dyDescent="0.25">
      <c r="A1200" s="79">
        <v>1186</v>
      </c>
      <c r="B1200" s="81">
        <v>16664</v>
      </c>
      <c r="C1200" s="79">
        <v>280</v>
      </c>
      <c r="D1200" s="79">
        <v>2</v>
      </c>
      <c r="E1200" s="79">
        <v>1493</v>
      </c>
      <c r="F1200" s="77" t="s">
        <v>1702</v>
      </c>
    </row>
    <row r="1201" spans="1:6" ht="15" x14ac:dyDescent="0.25">
      <c r="A1201" s="79">
        <v>1187</v>
      </c>
      <c r="B1201" s="81">
        <v>16664</v>
      </c>
      <c r="C1201" s="79">
        <v>280</v>
      </c>
      <c r="D1201" s="79">
        <v>3</v>
      </c>
      <c r="E1201" s="79">
        <v>1494</v>
      </c>
      <c r="F1201" s="77" t="s">
        <v>1703</v>
      </c>
    </row>
    <row r="1202" spans="1:6" ht="15" x14ac:dyDescent="0.25">
      <c r="A1202" s="79">
        <v>1188</v>
      </c>
      <c r="B1202" s="81">
        <v>16664</v>
      </c>
      <c r="C1202" s="79">
        <v>280</v>
      </c>
      <c r="D1202" s="79">
        <v>4</v>
      </c>
      <c r="E1202" s="79">
        <v>1495</v>
      </c>
      <c r="F1202" s="77" t="s">
        <v>1704</v>
      </c>
    </row>
    <row r="1203" spans="1:6" ht="15" x14ac:dyDescent="0.25">
      <c r="A1203" s="79">
        <v>1189</v>
      </c>
      <c r="B1203" s="81">
        <v>16664</v>
      </c>
      <c r="C1203" s="79">
        <v>280</v>
      </c>
      <c r="D1203" s="79">
        <v>5</v>
      </c>
      <c r="E1203" s="79">
        <v>1496</v>
      </c>
      <c r="F1203" s="77" t="s">
        <v>1705</v>
      </c>
    </row>
    <row r="1204" spans="1:6" ht="15" x14ac:dyDescent="0.25">
      <c r="A1204" s="79">
        <v>1190</v>
      </c>
      <c r="B1204" s="81">
        <v>16664</v>
      </c>
      <c r="C1204" s="79">
        <v>280</v>
      </c>
      <c r="D1204" s="79">
        <v>6</v>
      </c>
      <c r="E1204" s="79">
        <v>1497</v>
      </c>
      <c r="F1204" s="77" t="s">
        <v>1706</v>
      </c>
    </row>
    <row r="1205" spans="1:6" ht="15" x14ac:dyDescent="0.25">
      <c r="A1205" s="79">
        <v>1191</v>
      </c>
      <c r="B1205" s="81">
        <v>16664</v>
      </c>
      <c r="C1205" s="79">
        <v>280</v>
      </c>
      <c r="D1205" s="79">
        <v>7</v>
      </c>
      <c r="E1205" s="79">
        <v>1498</v>
      </c>
      <c r="F1205" s="77" t="s">
        <v>1707</v>
      </c>
    </row>
    <row r="1206" spans="1:6" ht="15" x14ac:dyDescent="0.25">
      <c r="A1206" s="79">
        <v>1192</v>
      </c>
      <c r="B1206" s="81">
        <v>16664</v>
      </c>
      <c r="C1206" s="79">
        <v>280</v>
      </c>
      <c r="D1206" s="79">
        <v>8</v>
      </c>
      <c r="E1206" s="79">
        <v>1499</v>
      </c>
      <c r="F1206" s="77" t="s">
        <v>1708</v>
      </c>
    </row>
    <row r="1207" spans="1:6" ht="15" x14ac:dyDescent="0.25">
      <c r="A1207" s="79">
        <v>1193</v>
      </c>
      <c r="B1207" s="81">
        <v>16664</v>
      </c>
      <c r="C1207" s="79">
        <v>280</v>
      </c>
      <c r="D1207" s="79">
        <v>9</v>
      </c>
      <c r="E1207" s="79">
        <v>1500</v>
      </c>
      <c r="F1207" s="77" t="s">
        <v>1709</v>
      </c>
    </row>
    <row r="1208" spans="1:6" ht="15" x14ac:dyDescent="0.25">
      <c r="A1208" s="79">
        <v>1194</v>
      </c>
      <c r="B1208" s="81">
        <v>16664</v>
      </c>
      <c r="C1208" s="79">
        <v>280</v>
      </c>
      <c r="D1208" s="79">
        <v>10</v>
      </c>
      <c r="E1208" s="79">
        <v>1501</v>
      </c>
      <c r="F1208" s="77" t="s">
        <v>1710</v>
      </c>
    </row>
    <row r="1209" spans="1:6" ht="15" x14ac:dyDescent="0.25">
      <c r="A1209" s="79">
        <v>1195</v>
      </c>
      <c r="B1209" s="81">
        <v>16664</v>
      </c>
      <c r="C1209" s="79">
        <v>280</v>
      </c>
      <c r="D1209" s="79">
        <v>11</v>
      </c>
      <c r="E1209" s="79">
        <v>1502</v>
      </c>
      <c r="F1209" s="77" t="s">
        <v>1711</v>
      </c>
    </row>
    <row r="1210" spans="1:6" ht="15" x14ac:dyDescent="0.25">
      <c r="A1210" s="79">
        <v>1196</v>
      </c>
      <c r="B1210" s="81">
        <v>16664</v>
      </c>
      <c r="C1210" s="79">
        <v>280</v>
      </c>
      <c r="D1210" s="79">
        <v>12</v>
      </c>
      <c r="E1210" s="79">
        <v>1503</v>
      </c>
      <c r="F1210" s="77" t="s">
        <v>1712</v>
      </c>
    </row>
    <row r="1211" spans="1:6" ht="15" x14ac:dyDescent="0.25">
      <c r="A1211" s="79">
        <v>1197</v>
      </c>
      <c r="B1211" s="81">
        <v>16664</v>
      </c>
      <c r="C1211" s="79">
        <v>280</v>
      </c>
      <c r="D1211" s="79">
        <v>13</v>
      </c>
      <c r="E1211" s="79">
        <v>1504</v>
      </c>
      <c r="F1211" s="77" t="s">
        <v>1713</v>
      </c>
    </row>
    <row r="1212" spans="1:6" ht="15" x14ac:dyDescent="0.25">
      <c r="A1212" s="79">
        <v>1198</v>
      </c>
      <c r="B1212" s="81">
        <v>16664</v>
      </c>
      <c r="C1212" s="79">
        <v>280</v>
      </c>
      <c r="D1212" s="79">
        <v>14</v>
      </c>
      <c r="E1212" s="79">
        <v>1505</v>
      </c>
      <c r="F1212" s="77" t="s">
        <v>1714</v>
      </c>
    </row>
    <row r="1213" spans="1:6" ht="15" x14ac:dyDescent="0.25">
      <c r="A1213" s="79">
        <v>1199</v>
      </c>
      <c r="B1213" s="81">
        <v>16664</v>
      </c>
      <c r="C1213" s="79">
        <v>280</v>
      </c>
      <c r="D1213" s="79">
        <v>15</v>
      </c>
      <c r="E1213" s="79">
        <v>1506</v>
      </c>
      <c r="F1213" s="77" t="s">
        <v>1715</v>
      </c>
    </row>
    <row r="1214" spans="1:6" ht="15" x14ac:dyDescent="0.25">
      <c r="A1214" s="79">
        <v>1200</v>
      </c>
      <c r="B1214" s="81">
        <v>16666</v>
      </c>
      <c r="C1214" s="79">
        <v>282</v>
      </c>
      <c r="D1214" s="79">
        <v>0</v>
      </c>
      <c r="E1214" s="79">
        <v>1507</v>
      </c>
      <c r="F1214" s="77" t="s">
        <v>1716</v>
      </c>
    </row>
    <row r="1215" spans="1:6" ht="15" x14ac:dyDescent="0.25">
      <c r="A1215" s="79">
        <v>1201</v>
      </c>
      <c r="B1215" s="81">
        <v>16666</v>
      </c>
      <c r="C1215" s="79">
        <v>282</v>
      </c>
      <c r="D1215" s="79">
        <v>1</v>
      </c>
      <c r="E1215" s="79">
        <v>1508</v>
      </c>
      <c r="F1215" s="77" t="s">
        <v>1717</v>
      </c>
    </row>
    <row r="1216" spans="1:6" ht="15" x14ac:dyDescent="0.25">
      <c r="A1216" s="79">
        <v>1202</v>
      </c>
      <c r="B1216" s="81">
        <v>16666</v>
      </c>
      <c r="C1216" s="79">
        <v>282</v>
      </c>
      <c r="D1216" s="79">
        <v>2</v>
      </c>
      <c r="E1216" s="79">
        <v>1509</v>
      </c>
      <c r="F1216" s="77" t="s">
        <v>1718</v>
      </c>
    </row>
    <row r="1217" spans="1:6" ht="15" x14ac:dyDescent="0.25">
      <c r="A1217" s="79">
        <v>1203</v>
      </c>
      <c r="B1217" s="81">
        <v>16666</v>
      </c>
      <c r="C1217" s="79">
        <v>282</v>
      </c>
      <c r="D1217" s="79">
        <v>3</v>
      </c>
      <c r="E1217" s="79">
        <v>1510</v>
      </c>
      <c r="F1217" s="77" t="s">
        <v>1719</v>
      </c>
    </row>
    <row r="1218" spans="1:6" ht="15" x14ac:dyDescent="0.25">
      <c r="A1218" s="79">
        <v>1204</v>
      </c>
      <c r="B1218" s="81">
        <v>16666</v>
      </c>
      <c r="C1218" s="79">
        <v>282</v>
      </c>
      <c r="D1218" s="79">
        <v>4</v>
      </c>
      <c r="E1218" s="79">
        <v>1511</v>
      </c>
      <c r="F1218" s="77" t="s">
        <v>1720</v>
      </c>
    </row>
    <row r="1219" spans="1:6" ht="15" x14ac:dyDescent="0.25">
      <c r="A1219" s="79">
        <v>1205</v>
      </c>
      <c r="B1219" s="81">
        <v>16666</v>
      </c>
      <c r="C1219" s="79">
        <v>282</v>
      </c>
      <c r="D1219" s="79">
        <v>5</v>
      </c>
      <c r="E1219" s="79">
        <v>1512</v>
      </c>
      <c r="F1219" s="77" t="s">
        <v>1721</v>
      </c>
    </row>
    <row r="1220" spans="1:6" ht="15" x14ac:dyDescent="0.25">
      <c r="A1220" s="79">
        <v>1206</v>
      </c>
      <c r="B1220" s="81">
        <v>16666</v>
      </c>
      <c r="C1220" s="79">
        <v>282</v>
      </c>
      <c r="D1220" s="79">
        <v>6</v>
      </c>
      <c r="E1220" s="79">
        <v>1513</v>
      </c>
      <c r="F1220" s="77" t="s">
        <v>1722</v>
      </c>
    </row>
    <row r="1221" spans="1:6" ht="15" x14ac:dyDescent="0.25">
      <c r="A1221" s="79">
        <v>1207</v>
      </c>
      <c r="B1221" s="81">
        <v>16666</v>
      </c>
      <c r="C1221" s="79">
        <v>282</v>
      </c>
      <c r="D1221" s="79">
        <v>7</v>
      </c>
      <c r="E1221" s="79">
        <v>1514</v>
      </c>
      <c r="F1221" s="77" t="s">
        <v>1723</v>
      </c>
    </row>
    <row r="1222" spans="1:6" ht="15" x14ac:dyDescent="0.25">
      <c r="A1222" s="79">
        <v>1208</v>
      </c>
      <c r="B1222" s="81">
        <v>16666</v>
      </c>
      <c r="C1222" s="79">
        <v>282</v>
      </c>
      <c r="D1222" s="79">
        <v>8</v>
      </c>
      <c r="E1222" s="79">
        <v>1515</v>
      </c>
      <c r="F1222" s="77" t="s">
        <v>1724</v>
      </c>
    </row>
    <row r="1223" spans="1:6" ht="15" x14ac:dyDescent="0.25">
      <c r="A1223" s="79">
        <v>1209</v>
      </c>
      <c r="B1223" s="81">
        <v>16666</v>
      </c>
      <c r="C1223" s="79">
        <v>282</v>
      </c>
      <c r="D1223" s="79">
        <v>9</v>
      </c>
      <c r="E1223" s="79">
        <v>1516</v>
      </c>
      <c r="F1223" s="77" t="s">
        <v>1725</v>
      </c>
    </row>
    <row r="1224" spans="1:6" ht="15" x14ac:dyDescent="0.25">
      <c r="A1224" s="79">
        <v>1210</v>
      </c>
      <c r="B1224" s="81">
        <v>16666</v>
      </c>
      <c r="C1224" s="79">
        <v>282</v>
      </c>
      <c r="D1224" s="79">
        <v>10</v>
      </c>
      <c r="E1224" s="79">
        <v>1517</v>
      </c>
      <c r="F1224" s="77" t="s">
        <v>1726</v>
      </c>
    </row>
    <row r="1225" spans="1:6" ht="15" x14ac:dyDescent="0.25">
      <c r="A1225" s="79">
        <v>1211</v>
      </c>
      <c r="B1225" s="81">
        <v>16666</v>
      </c>
      <c r="C1225" s="79">
        <v>282</v>
      </c>
      <c r="D1225" s="79">
        <v>11</v>
      </c>
      <c r="E1225" s="79">
        <v>1518</v>
      </c>
      <c r="F1225" s="77" t="s">
        <v>1727</v>
      </c>
    </row>
    <row r="1226" spans="1:6" ht="15" x14ac:dyDescent="0.25">
      <c r="A1226" s="79">
        <v>1212</v>
      </c>
      <c r="B1226" s="81">
        <v>16666</v>
      </c>
      <c r="C1226" s="79">
        <v>282</v>
      </c>
      <c r="D1226" s="79">
        <v>12</v>
      </c>
      <c r="E1226" s="79">
        <v>1519</v>
      </c>
      <c r="F1226" s="77" t="s">
        <v>1728</v>
      </c>
    </row>
    <row r="1227" spans="1:6" ht="15" x14ac:dyDescent="0.25">
      <c r="A1227" s="79">
        <v>1213</v>
      </c>
      <c r="B1227" s="81">
        <v>16666</v>
      </c>
      <c r="C1227" s="79">
        <v>282</v>
      </c>
      <c r="D1227" s="79">
        <v>13</v>
      </c>
      <c r="E1227" s="79">
        <v>1520</v>
      </c>
      <c r="F1227" s="77" t="s">
        <v>1729</v>
      </c>
    </row>
    <row r="1228" spans="1:6" ht="15" x14ac:dyDescent="0.25">
      <c r="A1228" s="79">
        <v>1214</v>
      </c>
      <c r="B1228" s="81">
        <v>16666</v>
      </c>
      <c r="C1228" s="79">
        <v>282</v>
      </c>
      <c r="D1228" s="79">
        <v>14</v>
      </c>
      <c r="E1228" s="79">
        <v>1521</v>
      </c>
      <c r="F1228" s="77" t="s">
        <v>1730</v>
      </c>
    </row>
    <row r="1229" spans="1:6" ht="15" x14ac:dyDescent="0.25">
      <c r="A1229" s="79">
        <v>1215</v>
      </c>
      <c r="B1229" s="81">
        <v>16666</v>
      </c>
      <c r="C1229" s="79">
        <v>282</v>
      </c>
      <c r="D1229" s="79">
        <v>15</v>
      </c>
      <c r="E1229" s="79">
        <v>1522</v>
      </c>
      <c r="F1229" s="77" t="s">
        <v>1731</v>
      </c>
    </row>
    <row r="1230" spans="1:6" ht="15" x14ac:dyDescent="0.25">
      <c r="A1230" s="79">
        <v>1216</v>
      </c>
      <c r="B1230" s="81">
        <v>16668</v>
      </c>
      <c r="C1230" s="79">
        <v>284</v>
      </c>
      <c r="D1230" s="79">
        <v>0</v>
      </c>
      <c r="E1230" s="79">
        <v>1523</v>
      </c>
      <c r="F1230" s="77" t="s">
        <v>1732</v>
      </c>
    </row>
    <row r="1231" spans="1:6" ht="15" x14ac:dyDescent="0.25">
      <c r="A1231" s="79">
        <v>1217</v>
      </c>
      <c r="B1231" s="81">
        <v>16668</v>
      </c>
      <c r="C1231" s="79">
        <v>284</v>
      </c>
      <c r="D1231" s="79">
        <v>1</v>
      </c>
      <c r="E1231" s="79">
        <v>1524</v>
      </c>
      <c r="F1231" s="77" t="s">
        <v>1733</v>
      </c>
    </row>
    <row r="1232" spans="1:6" ht="15" x14ac:dyDescent="0.25">
      <c r="A1232" s="79">
        <v>1218</v>
      </c>
      <c r="B1232" s="81">
        <v>16668</v>
      </c>
      <c r="C1232" s="79">
        <v>284</v>
      </c>
      <c r="D1232" s="79">
        <v>2</v>
      </c>
      <c r="E1232" s="79">
        <v>1525</v>
      </c>
      <c r="F1232" s="77" t="s">
        <v>1734</v>
      </c>
    </row>
    <row r="1233" spans="1:6" ht="15" x14ac:dyDescent="0.25">
      <c r="A1233" s="79">
        <v>1219</v>
      </c>
      <c r="B1233" s="81">
        <v>16668</v>
      </c>
      <c r="C1233" s="79">
        <v>284</v>
      </c>
      <c r="D1233" s="79">
        <v>3</v>
      </c>
      <c r="E1233" s="79">
        <v>1526</v>
      </c>
      <c r="F1233" s="77" t="s">
        <v>1735</v>
      </c>
    </row>
    <row r="1234" spans="1:6" ht="15" x14ac:dyDescent="0.25">
      <c r="A1234" s="79">
        <v>1220</v>
      </c>
      <c r="B1234" s="81">
        <v>16668</v>
      </c>
      <c r="C1234" s="79">
        <v>284</v>
      </c>
      <c r="D1234" s="79">
        <v>4</v>
      </c>
      <c r="E1234" s="79">
        <v>1527</v>
      </c>
      <c r="F1234" s="77" t="s">
        <v>1736</v>
      </c>
    </row>
    <row r="1235" spans="1:6" ht="15" x14ac:dyDescent="0.25">
      <c r="A1235" s="79">
        <v>1221</v>
      </c>
      <c r="B1235" s="81">
        <v>16668</v>
      </c>
      <c r="C1235" s="79">
        <v>284</v>
      </c>
      <c r="D1235" s="79">
        <v>5</v>
      </c>
      <c r="E1235" s="79">
        <v>1528</v>
      </c>
      <c r="F1235" s="77" t="s">
        <v>1737</v>
      </c>
    </row>
    <row r="1236" spans="1:6" ht="15" x14ac:dyDescent="0.25">
      <c r="A1236" s="79">
        <v>1222</v>
      </c>
      <c r="B1236" s="81">
        <v>16668</v>
      </c>
      <c r="C1236" s="79">
        <v>284</v>
      </c>
      <c r="D1236" s="79">
        <v>6</v>
      </c>
      <c r="E1236" s="79">
        <v>1529</v>
      </c>
      <c r="F1236" s="77" t="s">
        <v>1738</v>
      </c>
    </row>
    <row r="1237" spans="1:6" ht="15" x14ac:dyDescent="0.25">
      <c r="A1237" s="79">
        <v>1223</v>
      </c>
      <c r="B1237" s="81">
        <v>16668</v>
      </c>
      <c r="C1237" s="79">
        <v>284</v>
      </c>
      <c r="D1237" s="79">
        <v>7</v>
      </c>
      <c r="E1237" s="79">
        <v>1530</v>
      </c>
      <c r="F1237" s="77" t="s">
        <v>1739</v>
      </c>
    </row>
    <row r="1238" spans="1:6" ht="15" x14ac:dyDescent="0.25">
      <c r="A1238" s="79">
        <v>1224</v>
      </c>
      <c r="B1238" s="81">
        <v>16668</v>
      </c>
      <c r="C1238" s="79">
        <v>284</v>
      </c>
      <c r="D1238" s="79">
        <v>8</v>
      </c>
      <c r="E1238" s="79">
        <v>1531</v>
      </c>
      <c r="F1238" s="77" t="s">
        <v>1740</v>
      </c>
    </row>
    <row r="1239" spans="1:6" ht="15" x14ac:dyDescent="0.25">
      <c r="A1239" s="79">
        <v>1225</v>
      </c>
      <c r="B1239" s="81">
        <v>16668</v>
      </c>
      <c r="C1239" s="79">
        <v>284</v>
      </c>
      <c r="D1239" s="79">
        <v>9</v>
      </c>
      <c r="E1239" s="79">
        <v>1532</v>
      </c>
      <c r="F1239" s="77" t="s">
        <v>1741</v>
      </c>
    </row>
    <row r="1240" spans="1:6" ht="15" x14ac:dyDescent="0.25">
      <c r="A1240" s="79">
        <v>1226</v>
      </c>
      <c r="B1240" s="81">
        <v>16668</v>
      </c>
      <c r="C1240" s="79">
        <v>284</v>
      </c>
      <c r="D1240" s="79">
        <v>10</v>
      </c>
      <c r="E1240" s="79">
        <v>1533</v>
      </c>
      <c r="F1240" s="77" t="s">
        <v>1742</v>
      </c>
    </row>
    <row r="1241" spans="1:6" ht="15" x14ac:dyDescent="0.25">
      <c r="A1241" s="79">
        <v>1227</v>
      </c>
      <c r="B1241" s="81">
        <v>16668</v>
      </c>
      <c r="C1241" s="79">
        <v>284</v>
      </c>
      <c r="D1241" s="79">
        <v>11</v>
      </c>
      <c r="E1241" s="79">
        <v>1534</v>
      </c>
      <c r="F1241" s="77" t="s">
        <v>1743</v>
      </c>
    </row>
    <row r="1242" spans="1:6" ht="15" x14ac:dyDescent="0.25">
      <c r="A1242" s="79">
        <v>1228</v>
      </c>
      <c r="B1242" s="81">
        <v>16668</v>
      </c>
      <c r="C1242" s="79">
        <v>284</v>
      </c>
      <c r="D1242" s="79">
        <v>12</v>
      </c>
      <c r="E1242" s="79">
        <v>1535</v>
      </c>
      <c r="F1242" s="77" t="s">
        <v>1744</v>
      </c>
    </row>
    <row r="1243" spans="1:6" ht="15" x14ac:dyDescent="0.25">
      <c r="A1243" s="79">
        <v>1229</v>
      </c>
      <c r="B1243" s="81">
        <v>16668</v>
      </c>
      <c r="C1243" s="79">
        <v>284</v>
      </c>
      <c r="D1243" s="79">
        <v>13</v>
      </c>
      <c r="E1243" s="79">
        <v>1536</v>
      </c>
      <c r="F1243" s="77" t="s">
        <v>1745</v>
      </c>
    </row>
    <row r="1244" spans="1:6" ht="15" x14ac:dyDescent="0.25">
      <c r="A1244" s="79">
        <v>1230</v>
      </c>
      <c r="B1244" s="81">
        <v>16668</v>
      </c>
      <c r="C1244" s="79">
        <v>284</v>
      </c>
      <c r="D1244" s="79">
        <v>14</v>
      </c>
      <c r="E1244" s="79">
        <v>1537</v>
      </c>
      <c r="F1244" s="77" t="s">
        <v>1746</v>
      </c>
    </row>
    <row r="1245" spans="1:6" ht="15" x14ac:dyDescent="0.25">
      <c r="A1245" s="79">
        <v>1231</v>
      </c>
      <c r="B1245" s="81">
        <v>16668</v>
      </c>
      <c r="C1245" s="79">
        <v>284</v>
      </c>
      <c r="D1245" s="79">
        <v>15</v>
      </c>
      <c r="E1245" s="79">
        <v>1538</v>
      </c>
      <c r="F1245" s="77" t="s">
        <v>1747</v>
      </c>
    </row>
    <row r="1246" spans="1:6" ht="15" x14ac:dyDescent="0.25">
      <c r="A1246" s="79">
        <v>1232</v>
      </c>
      <c r="B1246" s="81">
        <v>16670</v>
      </c>
      <c r="C1246" s="79">
        <v>286</v>
      </c>
      <c r="D1246" s="79">
        <v>0</v>
      </c>
      <c r="E1246" s="79">
        <v>1539</v>
      </c>
      <c r="F1246" s="77" t="s">
        <v>1748</v>
      </c>
    </row>
    <row r="1247" spans="1:6" ht="15" x14ac:dyDescent="0.25">
      <c r="A1247" s="79">
        <v>1233</v>
      </c>
      <c r="B1247" s="81">
        <v>16670</v>
      </c>
      <c r="C1247" s="79">
        <v>286</v>
      </c>
      <c r="D1247" s="79">
        <v>1</v>
      </c>
      <c r="E1247" s="79">
        <v>1540</v>
      </c>
      <c r="F1247" s="77" t="s">
        <v>1749</v>
      </c>
    </row>
    <row r="1248" spans="1:6" ht="15" x14ac:dyDescent="0.25">
      <c r="A1248" s="79">
        <v>1234</v>
      </c>
      <c r="B1248" s="81">
        <v>16670</v>
      </c>
      <c r="C1248" s="79">
        <v>286</v>
      </c>
      <c r="D1248" s="79">
        <v>2</v>
      </c>
      <c r="E1248" s="79">
        <v>1541</v>
      </c>
      <c r="F1248" s="77" t="s">
        <v>1750</v>
      </c>
    </row>
    <row r="1249" spans="1:6" ht="15" x14ac:dyDescent="0.25">
      <c r="A1249" s="79">
        <v>1235</v>
      </c>
      <c r="B1249" s="81">
        <v>16670</v>
      </c>
      <c r="C1249" s="79">
        <v>286</v>
      </c>
      <c r="D1249" s="79">
        <v>3</v>
      </c>
      <c r="E1249" s="79">
        <v>1542</v>
      </c>
      <c r="F1249" s="77" t="s">
        <v>1751</v>
      </c>
    </row>
    <row r="1250" spans="1:6" ht="15" x14ac:dyDescent="0.25">
      <c r="A1250" s="79">
        <v>1236</v>
      </c>
      <c r="B1250" s="81">
        <v>16670</v>
      </c>
      <c r="C1250" s="79">
        <v>286</v>
      </c>
      <c r="D1250" s="79">
        <v>4</v>
      </c>
      <c r="E1250" s="79">
        <v>1543</v>
      </c>
      <c r="F1250" s="77" t="s">
        <v>1752</v>
      </c>
    </row>
    <row r="1251" spans="1:6" ht="15" x14ac:dyDescent="0.25">
      <c r="A1251" s="79">
        <v>1237</v>
      </c>
      <c r="B1251" s="81">
        <v>16670</v>
      </c>
      <c r="C1251" s="79">
        <v>286</v>
      </c>
      <c r="D1251" s="79">
        <v>5</v>
      </c>
      <c r="E1251" s="79">
        <v>1544</v>
      </c>
      <c r="F1251" s="77" t="s">
        <v>1753</v>
      </c>
    </row>
    <row r="1252" spans="1:6" ht="15" x14ac:dyDescent="0.25">
      <c r="A1252" s="79">
        <v>1238</v>
      </c>
      <c r="B1252" s="81">
        <v>16670</v>
      </c>
      <c r="C1252" s="79">
        <v>286</v>
      </c>
      <c r="D1252" s="79">
        <v>6</v>
      </c>
      <c r="E1252" s="79">
        <v>1545</v>
      </c>
      <c r="F1252" s="77" t="s">
        <v>1754</v>
      </c>
    </row>
    <row r="1253" spans="1:6" ht="15" x14ac:dyDescent="0.25">
      <c r="A1253" s="79">
        <v>1239</v>
      </c>
      <c r="B1253" s="81">
        <v>16670</v>
      </c>
      <c r="C1253" s="79">
        <v>286</v>
      </c>
      <c r="D1253" s="79">
        <v>7</v>
      </c>
      <c r="E1253" s="79">
        <v>1546</v>
      </c>
      <c r="F1253" s="77" t="s">
        <v>1755</v>
      </c>
    </row>
    <row r="1254" spans="1:6" ht="15" x14ac:dyDescent="0.25">
      <c r="A1254" s="79">
        <v>1240</v>
      </c>
      <c r="B1254" s="81">
        <v>16670</v>
      </c>
      <c r="C1254" s="79">
        <v>286</v>
      </c>
      <c r="D1254" s="79">
        <v>8</v>
      </c>
      <c r="E1254" s="79">
        <v>1547</v>
      </c>
      <c r="F1254" s="77" t="s">
        <v>1756</v>
      </c>
    </row>
    <row r="1255" spans="1:6" ht="15" x14ac:dyDescent="0.25">
      <c r="A1255" s="79">
        <v>1241</v>
      </c>
      <c r="B1255" s="81">
        <v>16670</v>
      </c>
      <c r="C1255" s="79">
        <v>286</v>
      </c>
      <c r="D1255" s="79">
        <v>9</v>
      </c>
      <c r="E1255" s="79">
        <v>1548</v>
      </c>
      <c r="F1255" s="77" t="s">
        <v>1757</v>
      </c>
    </row>
    <row r="1256" spans="1:6" ht="15" x14ac:dyDescent="0.25">
      <c r="A1256" s="79">
        <v>1242</v>
      </c>
      <c r="B1256" s="81">
        <v>16670</v>
      </c>
      <c r="C1256" s="79">
        <v>286</v>
      </c>
      <c r="D1256" s="79">
        <v>10</v>
      </c>
      <c r="E1256" s="79">
        <v>1549</v>
      </c>
      <c r="F1256" s="77" t="s">
        <v>1758</v>
      </c>
    </row>
    <row r="1257" spans="1:6" ht="15" x14ac:dyDescent="0.25">
      <c r="A1257" s="79">
        <v>1243</v>
      </c>
      <c r="B1257" s="81">
        <v>16670</v>
      </c>
      <c r="C1257" s="79">
        <v>286</v>
      </c>
      <c r="D1257" s="79">
        <v>11</v>
      </c>
      <c r="E1257" s="79">
        <v>1550</v>
      </c>
      <c r="F1257" s="77" t="s">
        <v>1759</v>
      </c>
    </row>
    <row r="1258" spans="1:6" ht="15" x14ac:dyDescent="0.25">
      <c r="A1258" s="79">
        <v>1244</v>
      </c>
      <c r="B1258" s="81">
        <v>16670</v>
      </c>
      <c r="C1258" s="79">
        <v>286</v>
      </c>
      <c r="D1258" s="79">
        <v>12</v>
      </c>
      <c r="E1258" s="79">
        <v>1551</v>
      </c>
      <c r="F1258" s="77" t="s">
        <v>1760</v>
      </c>
    </row>
    <row r="1259" spans="1:6" ht="15" x14ac:dyDescent="0.25">
      <c r="A1259" s="79">
        <v>1245</v>
      </c>
      <c r="B1259" s="81">
        <v>16670</v>
      </c>
      <c r="C1259" s="79">
        <v>286</v>
      </c>
      <c r="D1259" s="79">
        <v>13</v>
      </c>
      <c r="E1259" s="79">
        <v>1552</v>
      </c>
      <c r="F1259" s="77" t="s">
        <v>1761</v>
      </c>
    </row>
    <row r="1260" spans="1:6" ht="15" x14ac:dyDescent="0.25">
      <c r="A1260" s="79">
        <v>1246</v>
      </c>
      <c r="B1260" s="81">
        <v>16670</v>
      </c>
      <c r="C1260" s="79">
        <v>286</v>
      </c>
      <c r="D1260" s="79">
        <v>14</v>
      </c>
      <c r="E1260" s="79">
        <v>1553</v>
      </c>
      <c r="F1260" s="77" t="s">
        <v>1762</v>
      </c>
    </row>
    <row r="1261" spans="1:6" ht="15" x14ac:dyDescent="0.25">
      <c r="A1261" s="79">
        <v>1247</v>
      </c>
      <c r="B1261" s="81">
        <v>16670</v>
      </c>
      <c r="C1261" s="79">
        <v>286</v>
      </c>
      <c r="D1261" s="79">
        <v>15</v>
      </c>
      <c r="E1261" s="79">
        <v>1554</v>
      </c>
      <c r="F1261" s="77" t="s">
        <v>1763</v>
      </c>
    </row>
    <row r="1262" spans="1:6" ht="15" x14ac:dyDescent="0.25">
      <c r="A1262" s="79">
        <v>1248</v>
      </c>
      <c r="B1262" s="81">
        <v>16672</v>
      </c>
      <c r="C1262" s="79">
        <v>288</v>
      </c>
      <c r="D1262" s="79">
        <v>0</v>
      </c>
      <c r="E1262" s="79">
        <v>1555</v>
      </c>
      <c r="F1262" s="77" t="s">
        <v>1764</v>
      </c>
    </row>
    <row r="1263" spans="1:6" ht="15" x14ac:dyDescent="0.25">
      <c r="A1263" s="79">
        <v>1249</v>
      </c>
      <c r="B1263" s="81">
        <v>16672</v>
      </c>
      <c r="C1263" s="79">
        <v>288</v>
      </c>
      <c r="D1263" s="79">
        <v>1</v>
      </c>
      <c r="E1263" s="79">
        <v>1556</v>
      </c>
      <c r="F1263" s="77" t="s">
        <v>1765</v>
      </c>
    </row>
    <row r="1264" spans="1:6" ht="15" x14ac:dyDescent="0.25">
      <c r="A1264" s="79">
        <v>1250</v>
      </c>
      <c r="B1264" s="81">
        <v>16672</v>
      </c>
      <c r="C1264" s="79">
        <v>288</v>
      </c>
      <c r="D1264" s="79">
        <v>2</v>
      </c>
      <c r="E1264" s="79">
        <v>1557</v>
      </c>
      <c r="F1264" s="77" t="s">
        <v>1766</v>
      </c>
    </row>
    <row r="1265" spans="1:6" ht="15" x14ac:dyDescent="0.25">
      <c r="A1265" s="79">
        <v>1251</v>
      </c>
      <c r="B1265" s="81">
        <v>16672</v>
      </c>
      <c r="C1265" s="79">
        <v>288</v>
      </c>
      <c r="D1265" s="79">
        <v>3</v>
      </c>
      <c r="E1265" s="79">
        <v>1558</v>
      </c>
      <c r="F1265" s="77" t="s">
        <v>1767</v>
      </c>
    </row>
    <row r="1266" spans="1:6" ht="15" x14ac:dyDescent="0.25">
      <c r="A1266" s="79">
        <v>1252</v>
      </c>
      <c r="B1266" s="81">
        <v>16672</v>
      </c>
      <c r="C1266" s="79">
        <v>288</v>
      </c>
      <c r="D1266" s="79">
        <v>4</v>
      </c>
      <c r="E1266" s="79">
        <v>1559</v>
      </c>
      <c r="F1266" s="77" t="s">
        <v>1768</v>
      </c>
    </row>
    <row r="1267" spans="1:6" ht="15" x14ac:dyDescent="0.25">
      <c r="A1267" s="79">
        <v>1253</v>
      </c>
      <c r="B1267" s="81">
        <v>16672</v>
      </c>
      <c r="C1267" s="79">
        <v>288</v>
      </c>
      <c r="D1267" s="79">
        <v>5</v>
      </c>
      <c r="E1267" s="79">
        <v>1560</v>
      </c>
      <c r="F1267" s="77" t="s">
        <v>1769</v>
      </c>
    </row>
    <row r="1268" spans="1:6" ht="15" x14ac:dyDescent="0.25">
      <c r="A1268" s="79">
        <v>1254</v>
      </c>
      <c r="B1268" s="81">
        <v>16672</v>
      </c>
      <c r="C1268" s="79">
        <v>288</v>
      </c>
      <c r="D1268" s="79">
        <v>6</v>
      </c>
      <c r="E1268" s="79">
        <v>1561</v>
      </c>
      <c r="F1268" s="77" t="s">
        <v>1770</v>
      </c>
    </row>
    <row r="1269" spans="1:6" ht="15" x14ac:dyDescent="0.25">
      <c r="A1269" s="79">
        <v>1255</v>
      </c>
      <c r="B1269" s="81">
        <v>16672</v>
      </c>
      <c r="C1269" s="79">
        <v>288</v>
      </c>
      <c r="D1269" s="79">
        <v>7</v>
      </c>
      <c r="E1269" s="79">
        <v>1562</v>
      </c>
      <c r="F1269" s="77" t="s">
        <v>1771</v>
      </c>
    </row>
    <row r="1270" spans="1:6" ht="15" x14ac:dyDescent="0.25">
      <c r="A1270" s="79">
        <v>1256</v>
      </c>
      <c r="B1270" s="81">
        <v>16672</v>
      </c>
      <c r="C1270" s="79">
        <v>288</v>
      </c>
      <c r="D1270" s="79">
        <v>8</v>
      </c>
      <c r="E1270" s="79">
        <v>1563</v>
      </c>
      <c r="F1270" s="77" t="s">
        <v>1772</v>
      </c>
    </row>
    <row r="1271" spans="1:6" ht="15" x14ac:dyDescent="0.25">
      <c r="A1271" s="79">
        <v>1257</v>
      </c>
      <c r="B1271" s="81">
        <v>16672</v>
      </c>
      <c r="C1271" s="79">
        <v>288</v>
      </c>
      <c r="D1271" s="79">
        <v>9</v>
      </c>
      <c r="E1271" s="79">
        <v>1564</v>
      </c>
      <c r="F1271" s="77" t="s">
        <v>1773</v>
      </c>
    </row>
    <row r="1272" spans="1:6" ht="15" x14ac:dyDescent="0.25">
      <c r="A1272" s="79">
        <v>1258</v>
      </c>
      <c r="B1272" s="81">
        <v>16672</v>
      </c>
      <c r="C1272" s="79">
        <v>288</v>
      </c>
      <c r="D1272" s="79">
        <v>10</v>
      </c>
      <c r="E1272" s="79">
        <v>1565</v>
      </c>
      <c r="F1272" s="77" t="s">
        <v>1774</v>
      </c>
    </row>
    <row r="1273" spans="1:6" ht="15" x14ac:dyDescent="0.25">
      <c r="A1273" s="79">
        <v>1259</v>
      </c>
      <c r="B1273" s="81">
        <v>16672</v>
      </c>
      <c r="C1273" s="79">
        <v>288</v>
      </c>
      <c r="D1273" s="79">
        <v>11</v>
      </c>
      <c r="E1273" s="79">
        <v>1566</v>
      </c>
      <c r="F1273" s="77" t="s">
        <v>1775</v>
      </c>
    </row>
    <row r="1274" spans="1:6" ht="15" x14ac:dyDescent="0.25">
      <c r="A1274" s="79">
        <v>1260</v>
      </c>
      <c r="B1274" s="81">
        <v>16672</v>
      </c>
      <c r="C1274" s="79">
        <v>288</v>
      </c>
      <c r="D1274" s="79">
        <v>12</v>
      </c>
      <c r="E1274" s="79">
        <v>1567</v>
      </c>
      <c r="F1274" s="77" t="s">
        <v>1776</v>
      </c>
    </row>
    <row r="1275" spans="1:6" ht="15" x14ac:dyDescent="0.25">
      <c r="A1275" s="79">
        <v>1261</v>
      </c>
      <c r="B1275" s="81">
        <v>16672</v>
      </c>
      <c r="C1275" s="79">
        <v>288</v>
      </c>
      <c r="D1275" s="79">
        <v>13</v>
      </c>
      <c r="E1275" s="79">
        <v>1568</v>
      </c>
      <c r="F1275" s="77" t="s">
        <v>1777</v>
      </c>
    </row>
    <row r="1276" spans="1:6" ht="15" x14ac:dyDescent="0.25">
      <c r="A1276" s="79">
        <v>1262</v>
      </c>
      <c r="B1276" s="81">
        <v>16672</v>
      </c>
      <c r="C1276" s="79">
        <v>288</v>
      </c>
      <c r="D1276" s="79">
        <v>14</v>
      </c>
      <c r="E1276" s="79">
        <v>1569</v>
      </c>
      <c r="F1276" s="77" t="s">
        <v>1778</v>
      </c>
    </row>
    <row r="1277" spans="1:6" ht="15" x14ac:dyDescent="0.25">
      <c r="A1277" s="79">
        <v>1263</v>
      </c>
      <c r="B1277" s="81">
        <v>16672</v>
      </c>
      <c r="C1277" s="79">
        <v>288</v>
      </c>
      <c r="D1277" s="79">
        <v>15</v>
      </c>
      <c r="E1277" s="79">
        <v>1570</v>
      </c>
      <c r="F1277" s="77" t="s">
        <v>1779</v>
      </c>
    </row>
    <row r="1278" spans="1:6" ht="15" x14ac:dyDescent="0.25">
      <c r="A1278" s="79">
        <v>1264</v>
      </c>
      <c r="B1278" s="81">
        <v>16674</v>
      </c>
      <c r="C1278" s="79">
        <v>290</v>
      </c>
      <c r="D1278" s="79">
        <v>0</v>
      </c>
      <c r="E1278" s="79">
        <v>1571</v>
      </c>
      <c r="F1278" s="77" t="s">
        <v>1780</v>
      </c>
    </row>
    <row r="1279" spans="1:6" ht="15" x14ac:dyDescent="0.25">
      <c r="A1279" s="79">
        <v>1265</v>
      </c>
      <c r="B1279" s="81">
        <v>16674</v>
      </c>
      <c r="C1279" s="79">
        <v>290</v>
      </c>
      <c r="D1279" s="79">
        <v>1</v>
      </c>
      <c r="E1279" s="79">
        <v>1572</v>
      </c>
      <c r="F1279" s="77" t="s">
        <v>1781</v>
      </c>
    </row>
    <row r="1280" spans="1:6" ht="15" x14ac:dyDescent="0.25">
      <c r="A1280" s="79">
        <v>1266</v>
      </c>
      <c r="B1280" s="81">
        <v>16674</v>
      </c>
      <c r="C1280" s="79">
        <v>290</v>
      </c>
      <c r="D1280" s="79">
        <v>2</v>
      </c>
      <c r="E1280" s="79">
        <v>1573</v>
      </c>
      <c r="F1280" s="77" t="s">
        <v>1782</v>
      </c>
    </row>
    <row r="1281" spans="1:6" ht="15" x14ac:dyDescent="0.25">
      <c r="A1281" s="79">
        <v>1267</v>
      </c>
      <c r="B1281" s="81">
        <v>16674</v>
      </c>
      <c r="C1281" s="79">
        <v>290</v>
      </c>
      <c r="D1281" s="79">
        <v>3</v>
      </c>
      <c r="E1281" s="79">
        <v>1574</v>
      </c>
      <c r="F1281" s="77" t="s">
        <v>1783</v>
      </c>
    </row>
    <row r="1282" spans="1:6" ht="15" x14ac:dyDescent="0.25">
      <c r="A1282" s="79">
        <v>1268</v>
      </c>
      <c r="B1282" s="81">
        <v>16674</v>
      </c>
      <c r="C1282" s="79">
        <v>290</v>
      </c>
      <c r="D1282" s="79">
        <v>4</v>
      </c>
      <c r="E1282" s="79">
        <v>1575</v>
      </c>
      <c r="F1282" s="77" t="s">
        <v>1784</v>
      </c>
    </row>
    <row r="1283" spans="1:6" ht="15" x14ac:dyDescent="0.25">
      <c r="A1283" s="79">
        <v>1269</v>
      </c>
      <c r="B1283" s="81">
        <v>16674</v>
      </c>
      <c r="C1283" s="79">
        <v>290</v>
      </c>
      <c r="D1283" s="79">
        <v>5</v>
      </c>
      <c r="E1283" s="79">
        <v>1576</v>
      </c>
      <c r="F1283" s="77" t="s">
        <v>1785</v>
      </c>
    </row>
    <row r="1284" spans="1:6" ht="15" x14ac:dyDescent="0.25">
      <c r="A1284" s="79">
        <v>1270</v>
      </c>
      <c r="B1284" s="81">
        <v>16674</v>
      </c>
      <c r="C1284" s="79">
        <v>290</v>
      </c>
      <c r="D1284" s="79">
        <v>6</v>
      </c>
      <c r="E1284" s="79">
        <v>1577</v>
      </c>
      <c r="F1284" s="77" t="s">
        <v>1786</v>
      </c>
    </row>
    <row r="1285" spans="1:6" ht="15" x14ac:dyDescent="0.25">
      <c r="A1285" s="79">
        <v>1271</v>
      </c>
      <c r="B1285" s="81">
        <v>16674</v>
      </c>
      <c r="C1285" s="79">
        <v>290</v>
      </c>
      <c r="D1285" s="79">
        <v>7</v>
      </c>
      <c r="E1285" s="79">
        <v>1578</v>
      </c>
      <c r="F1285" s="77" t="s">
        <v>1787</v>
      </c>
    </row>
    <row r="1286" spans="1:6" ht="15" x14ac:dyDescent="0.25">
      <c r="A1286" s="79">
        <v>1272</v>
      </c>
      <c r="B1286" s="81">
        <v>16674</v>
      </c>
      <c r="C1286" s="79">
        <v>290</v>
      </c>
      <c r="D1286" s="79">
        <v>8</v>
      </c>
      <c r="E1286" s="79">
        <v>1579</v>
      </c>
      <c r="F1286" s="77" t="s">
        <v>1788</v>
      </c>
    </row>
    <row r="1287" spans="1:6" ht="15" x14ac:dyDescent="0.25">
      <c r="A1287" s="79">
        <v>1273</v>
      </c>
      <c r="B1287" s="81">
        <v>16674</v>
      </c>
      <c r="C1287" s="79">
        <v>290</v>
      </c>
      <c r="D1287" s="79">
        <v>9</v>
      </c>
      <c r="E1287" s="79">
        <v>1580</v>
      </c>
      <c r="F1287" s="77" t="s">
        <v>1789</v>
      </c>
    </row>
    <row r="1288" spans="1:6" ht="15" x14ac:dyDescent="0.25">
      <c r="A1288" s="79">
        <v>1274</v>
      </c>
      <c r="B1288" s="81">
        <v>16674</v>
      </c>
      <c r="C1288" s="79">
        <v>290</v>
      </c>
      <c r="D1288" s="79">
        <v>10</v>
      </c>
      <c r="E1288" s="79">
        <v>1581</v>
      </c>
      <c r="F1288" s="77" t="s">
        <v>1790</v>
      </c>
    </row>
    <row r="1289" spans="1:6" ht="15" x14ac:dyDescent="0.25">
      <c r="A1289" s="79">
        <v>1275</v>
      </c>
      <c r="B1289" s="81">
        <v>16674</v>
      </c>
      <c r="C1289" s="79">
        <v>290</v>
      </c>
      <c r="D1289" s="79">
        <v>11</v>
      </c>
      <c r="E1289" s="79">
        <v>1582</v>
      </c>
      <c r="F1289" s="77" t="s">
        <v>1791</v>
      </c>
    </row>
    <row r="1290" spans="1:6" ht="15" x14ac:dyDescent="0.25">
      <c r="A1290" s="79">
        <v>1276</v>
      </c>
      <c r="B1290" s="81">
        <v>16674</v>
      </c>
      <c r="C1290" s="79">
        <v>290</v>
      </c>
      <c r="D1290" s="79">
        <v>12</v>
      </c>
      <c r="E1290" s="79">
        <v>1583</v>
      </c>
      <c r="F1290" s="77" t="s">
        <v>1792</v>
      </c>
    </row>
    <row r="1291" spans="1:6" ht="15" x14ac:dyDescent="0.25">
      <c r="A1291" s="79">
        <v>1277</v>
      </c>
      <c r="B1291" s="81">
        <v>16674</v>
      </c>
      <c r="C1291" s="79">
        <v>290</v>
      </c>
      <c r="D1291" s="79">
        <v>13</v>
      </c>
      <c r="E1291" s="79">
        <v>1584</v>
      </c>
      <c r="F1291" s="77" t="s">
        <v>1793</v>
      </c>
    </row>
    <row r="1292" spans="1:6" ht="15" x14ac:dyDescent="0.25">
      <c r="A1292" s="79">
        <v>1278</v>
      </c>
      <c r="B1292" s="81">
        <v>16674</v>
      </c>
      <c r="C1292" s="79">
        <v>290</v>
      </c>
      <c r="D1292" s="79">
        <v>14</v>
      </c>
      <c r="E1292" s="79">
        <v>1585</v>
      </c>
      <c r="F1292" s="77" t="s">
        <v>1794</v>
      </c>
    </row>
    <row r="1293" spans="1:6" ht="15" x14ac:dyDescent="0.25">
      <c r="A1293" s="79">
        <v>1279</v>
      </c>
      <c r="B1293" s="81">
        <v>16674</v>
      </c>
      <c r="C1293" s="79">
        <v>290</v>
      </c>
      <c r="D1293" s="79">
        <v>15</v>
      </c>
      <c r="E1293" s="79">
        <v>1586</v>
      </c>
      <c r="F1293" s="77" t="s">
        <v>1795</v>
      </c>
    </row>
    <row r="1294" spans="1:6" ht="15" x14ac:dyDescent="0.25">
      <c r="A1294" s="79">
        <v>1280</v>
      </c>
      <c r="B1294" s="81">
        <v>16676</v>
      </c>
      <c r="C1294" s="79">
        <v>292</v>
      </c>
      <c r="D1294" s="79">
        <v>0</v>
      </c>
      <c r="E1294" s="79">
        <v>1587</v>
      </c>
      <c r="F1294" s="77" t="s">
        <v>1796</v>
      </c>
    </row>
    <row r="1295" spans="1:6" ht="15" x14ac:dyDescent="0.25">
      <c r="A1295" s="79">
        <v>1281</v>
      </c>
      <c r="B1295" s="81">
        <v>16676</v>
      </c>
      <c r="C1295" s="79">
        <v>292</v>
      </c>
      <c r="D1295" s="79">
        <v>1</v>
      </c>
      <c r="E1295" s="79">
        <v>1588</v>
      </c>
      <c r="F1295" s="77" t="s">
        <v>1797</v>
      </c>
    </row>
    <row r="1296" spans="1:6" ht="15" x14ac:dyDescent="0.25">
      <c r="A1296" s="79">
        <v>1282</v>
      </c>
      <c r="B1296" s="81">
        <v>16676</v>
      </c>
      <c r="C1296" s="79">
        <v>292</v>
      </c>
      <c r="D1296" s="79">
        <v>2</v>
      </c>
      <c r="E1296" s="79">
        <v>1589</v>
      </c>
      <c r="F1296" s="77" t="s">
        <v>1798</v>
      </c>
    </row>
    <row r="1297" spans="1:6" ht="15" x14ac:dyDescent="0.25">
      <c r="A1297" s="79">
        <v>1283</v>
      </c>
      <c r="B1297" s="81">
        <v>16676</v>
      </c>
      <c r="C1297" s="79">
        <v>292</v>
      </c>
      <c r="D1297" s="79">
        <v>3</v>
      </c>
      <c r="E1297" s="79">
        <v>1590</v>
      </c>
      <c r="F1297" s="77" t="s">
        <v>1799</v>
      </c>
    </row>
    <row r="1298" spans="1:6" ht="15" x14ac:dyDescent="0.25">
      <c r="A1298" s="79">
        <v>1284</v>
      </c>
      <c r="B1298" s="81">
        <v>16676</v>
      </c>
      <c r="C1298" s="79">
        <v>292</v>
      </c>
      <c r="D1298" s="79">
        <v>4</v>
      </c>
      <c r="E1298" s="79">
        <v>1591</v>
      </c>
      <c r="F1298" s="77" t="s">
        <v>1800</v>
      </c>
    </row>
    <row r="1299" spans="1:6" ht="15" x14ac:dyDescent="0.25">
      <c r="A1299" s="79">
        <v>1285</v>
      </c>
      <c r="B1299" s="81">
        <v>16676</v>
      </c>
      <c r="C1299" s="79">
        <v>292</v>
      </c>
      <c r="D1299" s="79">
        <v>5</v>
      </c>
      <c r="E1299" s="79">
        <v>1592</v>
      </c>
      <c r="F1299" s="77" t="s">
        <v>1801</v>
      </c>
    </row>
    <row r="1300" spans="1:6" ht="15" x14ac:dyDescent="0.25">
      <c r="A1300" s="79">
        <v>1286</v>
      </c>
      <c r="B1300" s="81">
        <v>16676</v>
      </c>
      <c r="C1300" s="79">
        <v>292</v>
      </c>
      <c r="D1300" s="79">
        <v>6</v>
      </c>
      <c r="E1300" s="79">
        <v>1593</v>
      </c>
      <c r="F1300" s="77" t="s">
        <v>1802</v>
      </c>
    </row>
    <row r="1301" spans="1:6" ht="15" x14ac:dyDescent="0.25">
      <c r="A1301" s="79">
        <v>1287</v>
      </c>
      <c r="B1301" s="81">
        <v>16676</v>
      </c>
      <c r="C1301" s="79">
        <v>292</v>
      </c>
      <c r="D1301" s="79">
        <v>7</v>
      </c>
      <c r="E1301" s="79">
        <v>1594</v>
      </c>
      <c r="F1301" s="77" t="s">
        <v>1803</v>
      </c>
    </row>
    <row r="1302" spans="1:6" ht="15" x14ac:dyDescent="0.25">
      <c r="A1302" s="79">
        <v>1288</v>
      </c>
      <c r="B1302" s="81">
        <v>16676</v>
      </c>
      <c r="C1302" s="79">
        <v>292</v>
      </c>
      <c r="D1302" s="79">
        <v>8</v>
      </c>
      <c r="E1302" s="79">
        <v>1595</v>
      </c>
      <c r="F1302" s="77" t="s">
        <v>1804</v>
      </c>
    </row>
    <row r="1303" spans="1:6" ht="15" x14ac:dyDescent="0.25">
      <c r="A1303" s="79">
        <v>1289</v>
      </c>
      <c r="B1303" s="81">
        <v>16676</v>
      </c>
      <c r="C1303" s="79">
        <v>292</v>
      </c>
      <c r="D1303" s="79">
        <v>9</v>
      </c>
      <c r="E1303" s="79">
        <v>1596</v>
      </c>
      <c r="F1303" s="77" t="s">
        <v>1805</v>
      </c>
    </row>
    <row r="1304" spans="1:6" ht="15" x14ac:dyDescent="0.25">
      <c r="A1304" s="79">
        <v>1290</v>
      </c>
      <c r="B1304" s="81">
        <v>16676</v>
      </c>
      <c r="C1304" s="79">
        <v>292</v>
      </c>
      <c r="D1304" s="79">
        <v>10</v>
      </c>
      <c r="E1304" s="79">
        <v>1597</v>
      </c>
      <c r="F1304" s="77" t="s">
        <v>1806</v>
      </c>
    </row>
    <row r="1305" spans="1:6" ht="15" x14ac:dyDescent="0.25">
      <c r="A1305" s="79">
        <v>1291</v>
      </c>
      <c r="B1305" s="81">
        <v>16676</v>
      </c>
      <c r="C1305" s="79">
        <v>292</v>
      </c>
      <c r="D1305" s="79">
        <v>11</v>
      </c>
      <c r="E1305" s="79">
        <v>1598</v>
      </c>
      <c r="F1305" s="77" t="s">
        <v>1807</v>
      </c>
    </row>
    <row r="1306" spans="1:6" ht="15" x14ac:dyDescent="0.25">
      <c r="A1306" s="79">
        <v>1292</v>
      </c>
      <c r="B1306" s="81">
        <v>16676</v>
      </c>
      <c r="C1306" s="79">
        <v>292</v>
      </c>
      <c r="D1306" s="79">
        <v>12</v>
      </c>
      <c r="E1306" s="79">
        <v>1599</v>
      </c>
      <c r="F1306" s="77" t="s">
        <v>1808</v>
      </c>
    </row>
    <row r="1307" spans="1:6" ht="15" x14ac:dyDescent="0.25">
      <c r="A1307" s="79">
        <v>1293</v>
      </c>
      <c r="B1307" s="81">
        <v>16676</v>
      </c>
      <c r="C1307" s="79">
        <v>292</v>
      </c>
      <c r="D1307" s="79">
        <v>13</v>
      </c>
      <c r="E1307" s="79">
        <v>1600</v>
      </c>
      <c r="F1307" s="77" t="s">
        <v>1809</v>
      </c>
    </row>
    <row r="1308" spans="1:6" ht="15" x14ac:dyDescent="0.25">
      <c r="A1308" s="79">
        <v>1294</v>
      </c>
      <c r="B1308" s="81">
        <v>16676</v>
      </c>
      <c r="C1308" s="79">
        <v>292</v>
      </c>
      <c r="D1308" s="79">
        <v>14</v>
      </c>
      <c r="E1308" s="79">
        <v>1601</v>
      </c>
      <c r="F1308" s="77" t="s">
        <v>1810</v>
      </c>
    </row>
    <row r="1309" spans="1:6" ht="15" x14ac:dyDescent="0.25">
      <c r="A1309" s="79">
        <v>1295</v>
      </c>
      <c r="B1309" s="81">
        <v>16676</v>
      </c>
      <c r="C1309" s="79">
        <v>292</v>
      </c>
      <c r="D1309" s="79">
        <v>15</v>
      </c>
      <c r="E1309" s="79">
        <v>1602</v>
      </c>
      <c r="F1309" s="77" t="s">
        <v>1811</v>
      </c>
    </row>
    <row r="1310" spans="1:6" ht="15" x14ac:dyDescent="0.25">
      <c r="A1310" s="79">
        <v>1296</v>
      </c>
      <c r="B1310" s="81">
        <v>16678</v>
      </c>
      <c r="C1310" s="79">
        <v>294</v>
      </c>
      <c r="D1310" s="79">
        <v>0</v>
      </c>
      <c r="E1310" s="79">
        <v>1603</v>
      </c>
      <c r="F1310" s="77" t="s">
        <v>1812</v>
      </c>
    </row>
    <row r="1311" spans="1:6" ht="15" x14ac:dyDescent="0.25">
      <c r="A1311" s="79">
        <v>1297</v>
      </c>
      <c r="B1311" s="81">
        <v>16678</v>
      </c>
      <c r="C1311" s="79">
        <v>294</v>
      </c>
      <c r="D1311" s="79">
        <v>1</v>
      </c>
      <c r="E1311" s="79">
        <v>1604</v>
      </c>
      <c r="F1311" s="77" t="s">
        <v>1813</v>
      </c>
    </row>
    <row r="1312" spans="1:6" ht="15" x14ac:dyDescent="0.25">
      <c r="A1312" s="79">
        <v>1298</v>
      </c>
      <c r="B1312" s="81">
        <v>16678</v>
      </c>
      <c r="C1312" s="79">
        <v>294</v>
      </c>
      <c r="D1312" s="79">
        <v>2</v>
      </c>
      <c r="E1312" s="79">
        <v>1605</v>
      </c>
      <c r="F1312" s="77" t="s">
        <v>1814</v>
      </c>
    </row>
    <row r="1313" spans="1:6" ht="15" x14ac:dyDescent="0.25">
      <c r="A1313" s="79">
        <v>1299</v>
      </c>
      <c r="B1313" s="81">
        <v>16678</v>
      </c>
      <c r="C1313" s="79">
        <v>294</v>
      </c>
      <c r="D1313" s="79">
        <v>3</v>
      </c>
      <c r="E1313" s="79">
        <v>1606</v>
      </c>
      <c r="F1313" s="77" t="s">
        <v>1815</v>
      </c>
    </row>
    <row r="1314" spans="1:6" ht="15" x14ac:dyDescent="0.25">
      <c r="A1314" s="79">
        <v>1300</v>
      </c>
      <c r="B1314" s="81">
        <v>16678</v>
      </c>
      <c r="C1314" s="79">
        <v>294</v>
      </c>
      <c r="D1314" s="79">
        <v>4</v>
      </c>
      <c r="E1314" s="79">
        <v>1607</v>
      </c>
      <c r="F1314" s="77" t="s">
        <v>1816</v>
      </c>
    </row>
    <row r="1315" spans="1:6" ht="15" x14ac:dyDescent="0.25">
      <c r="A1315" s="79">
        <v>1301</v>
      </c>
      <c r="B1315" s="81">
        <v>16678</v>
      </c>
      <c r="C1315" s="79">
        <v>294</v>
      </c>
      <c r="D1315" s="79">
        <v>5</v>
      </c>
      <c r="E1315" s="79">
        <v>1608</v>
      </c>
      <c r="F1315" s="77" t="s">
        <v>1817</v>
      </c>
    </row>
    <row r="1316" spans="1:6" ht="15" x14ac:dyDescent="0.25">
      <c r="A1316" s="79">
        <v>1302</v>
      </c>
      <c r="B1316" s="81">
        <v>16678</v>
      </c>
      <c r="C1316" s="79">
        <v>294</v>
      </c>
      <c r="D1316" s="79">
        <v>6</v>
      </c>
      <c r="E1316" s="79">
        <v>1609</v>
      </c>
      <c r="F1316" s="77" t="s">
        <v>1818</v>
      </c>
    </row>
    <row r="1317" spans="1:6" ht="15" x14ac:dyDescent="0.25">
      <c r="A1317" s="79">
        <v>1303</v>
      </c>
      <c r="B1317" s="81">
        <v>16678</v>
      </c>
      <c r="C1317" s="79">
        <v>294</v>
      </c>
      <c r="D1317" s="79">
        <v>7</v>
      </c>
      <c r="E1317" s="79">
        <v>1610</v>
      </c>
      <c r="F1317" s="77" t="s">
        <v>1819</v>
      </c>
    </row>
    <row r="1318" spans="1:6" ht="15" x14ac:dyDescent="0.25">
      <c r="A1318" s="79">
        <v>1304</v>
      </c>
      <c r="B1318" s="81">
        <v>16678</v>
      </c>
      <c r="C1318" s="79">
        <v>294</v>
      </c>
      <c r="D1318" s="79">
        <v>8</v>
      </c>
      <c r="E1318" s="79">
        <v>1611</v>
      </c>
      <c r="F1318" s="77" t="s">
        <v>1820</v>
      </c>
    </row>
    <row r="1319" spans="1:6" ht="15" x14ac:dyDescent="0.25">
      <c r="A1319" s="79">
        <v>1305</v>
      </c>
      <c r="B1319" s="81">
        <v>16678</v>
      </c>
      <c r="C1319" s="79">
        <v>294</v>
      </c>
      <c r="D1319" s="79">
        <v>9</v>
      </c>
      <c r="E1319" s="79">
        <v>1612</v>
      </c>
      <c r="F1319" s="77" t="s">
        <v>1821</v>
      </c>
    </row>
    <row r="1320" spans="1:6" ht="15" x14ac:dyDescent="0.25">
      <c r="A1320" s="79">
        <v>1306</v>
      </c>
      <c r="B1320" s="81">
        <v>16678</v>
      </c>
      <c r="C1320" s="79">
        <v>294</v>
      </c>
      <c r="D1320" s="79">
        <v>10</v>
      </c>
      <c r="E1320" s="79">
        <v>1613</v>
      </c>
      <c r="F1320" s="77" t="s">
        <v>1822</v>
      </c>
    </row>
    <row r="1321" spans="1:6" ht="15" x14ac:dyDescent="0.25">
      <c r="A1321" s="79">
        <v>1307</v>
      </c>
      <c r="B1321" s="81">
        <v>16678</v>
      </c>
      <c r="C1321" s="79">
        <v>294</v>
      </c>
      <c r="D1321" s="79">
        <v>11</v>
      </c>
      <c r="E1321" s="79">
        <v>1614</v>
      </c>
      <c r="F1321" s="77" t="s">
        <v>1823</v>
      </c>
    </row>
    <row r="1322" spans="1:6" ht="15" x14ac:dyDescent="0.25">
      <c r="A1322" s="79">
        <v>1308</v>
      </c>
      <c r="B1322" s="81">
        <v>16678</v>
      </c>
      <c r="C1322" s="79">
        <v>294</v>
      </c>
      <c r="D1322" s="79">
        <v>12</v>
      </c>
      <c r="E1322" s="79">
        <v>1615</v>
      </c>
      <c r="F1322" s="77" t="s">
        <v>1824</v>
      </c>
    </row>
    <row r="1323" spans="1:6" ht="15" x14ac:dyDescent="0.25">
      <c r="A1323" s="79">
        <v>1309</v>
      </c>
      <c r="B1323" s="81">
        <v>16678</v>
      </c>
      <c r="C1323" s="79">
        <v>294</v>
      </c>
      <c r="D1323" s="79">
        <v>13</v>
      </c>
      <c r="E1323" s="79">
        <v>1616</v>
      </c>
      <c r="F1323" s="77" t="s">
        <v>1825</v>
      </c>
    </row>
    <row r="1324" spans="1:6" ht="15" x14ac:dyDescent="0.25">
      <c r="A1324" s="79">
        <v>1310</v>
      </c>
      <c r="B1324" s="81">
        <v>16678</v>
      </c>
      <c r="C1324" s="79">
        <v>294</v>
      </c>
      <c r="D1324" s="79">
        <v>14</v>
      </c>
      <c r="E1324" s="79">
        <v>1617</v>
      </c>
      <c r="F1324" s="77" t="s">
        <v>1826</v>
      </c>
    </row>
    <row r="1325" spans="1:6" ht="15" x14ac:dyDescent="0.25">
      <c r="A1325" s="79">
        <v>1311</v>
      </c>
      <c r="B1325" s="81">
        <v>16678</v>
      </c>
      <c r="C1325" s="79">
        <v>294</v>
      </c>
      <c r="D1325" s="79">
        <v>15</v>
      </c>
      <c r="E1325" s="79">
        <v>1618</v>
      </c>
      <c r="F1325" s="77" t="s">
        <v>1827</v>
      </c>
    </row>
    <row r="1326" spans="1:6" ht="15" x14ac:dyDescent="0.25">
      <c r="A1326" s="79">
        <v>1312</v>
      </c>
      <c r="B1326" s="81">
        <v>16680</v>
      </c>
      <c r="C1326" s="79">
        <v>296</v>
      </c>
      <c r="D1326" s="79">
        <v>0</v>
      </c>
      <c r="E1326" s="79">
        <v>1619</v>
      </c>
      <c r="F1326" s="77" t="s">
        <v>1828</v>
      </c>
    </row>
    <row r="1327" spans="1:6" ht="15" x14ac:dyDescent="0.25">
      <c r="A1327" s="79">
        <v>1313</v>
      </c>
      <c r="B1327" s="81">
        <v>16680</v>
      </c>
      <c r="C1327" s="79">
        <v>296</v>
      </c>
      <c r="D1327" s="79">
        <v>1</v>
      </c>
      <c r="E1327" s="79">
        <v>1620</v>
      </c>
      <c r="F1327" s="77" t="s">
        <v>1829</v>
      </c>
    </row>
    <row r="1328" spans="1:6" ht="15" x14ac:dyDescent="0.25">
      <c r="A1328" s="79">
        <v>1314</v>
      </c>
      <c r="B1328" s="81">
        <v>16680</v>
      </c>
      <c r="C1328" s="79">
        <v>296</v>
      </c>
      <c r="D1328" s="79">
        <v>2</v>
      </c>
      <c r="E1328" s="79">
        <v>1621</v>
      </c>
      <c r="F1328" s="77" t="s">
        <v>1830</v>
      </c>
    </row>
    <row r="1329" spans="1:6" ht="15" x14ac:dyDescent="0.25">
      <c r="A1329" s="79">
        <v>1315</v>
      </c>
      <c r="B1329" s="81">
        <v>16680</v>
      </c>
      <c r="C1329" s="79">
        <v>296</v>
      </c>
      <c r="D1329" s="79">
        <v>3</v>
      </c>
      <c r="E1329" s="79">
        <v>1622</v>
      </c>
      <c r="F1329" s="77" t="s">
        <v>1831</v>
      </c>
    </row>
    <row r="1330" spans="1:6" ht="15" x14ac:dyDescent="0.25">
      <c r="A1330" s="79">
        <v>1316</v>
      </c>
      <c r="B1330" s="81">
        <v>16680</v>
      </c>
      <c r="C1330" s="79">
        <v>296</v>
      </c>
      <c r="D1330" s="79">
        <v>4</v>
      </c>
      <c r="E1330" s="79">
        <v>1623</v>
      </c>
      <c r="F1330" s="77" t="s">
        <v>1832</v>
      </c>
    </row>
    <row r="1331" spans="1:6" ht="15" x14ac:dyDescent="0.25">
      <c r="A1331" s="79">
        <v>1317</v>
      </c>
      <c r="B1331" s="81">
        <v>16680</v>
      </c>
      <c r="C1331" s="79">
        <v>296</v>
      </c>
      <c r="D1331" s="79">
        <v>5</v>
      </c>
      <c r="E1331" s="79">
        <v>1624</v>
      </c>
      <c r="F1331" s="77" t="s">
        <v>1833</v>
      </c>
    </row>
    <row r="1332" spans="1:6" ht="15" x14ac:dyDescent="0.25">
      <c r="A1332" s="79">
        <v>1318</v>
      </c>
      <c r="B1332" s="81">
        <v>16680</v>
      </c>
      <c r="C1332" s="79">
        <v>296</v>
      </c>
      <c r="D1332" s="79">
        <v>6</v>
      </c>
      <c r="E1332" s="79">
        <v>1625</v>
      </c>
      <c r="F1332" s="77" t="s">
        <v>1834</v>
      </c>
    </row>
    <row r="1333" spans="1:6" ht="15" x14ac:dyDescent="0.25">
      <c r="A1333" s="79">
        <v>1319</v>
      </c>
      <c r="B1333" s="81">
        <v>16680</v>
      </c>
      <c r="C1333" s="79">
        <v>296</v>
      </c>
      <c r="D1333" s="79">
        <v>7</v>
      </c>
      <c r="E1333" s="79">
        <v>1626</v>
      </c>
      <c r="F1333" s="77" t="s">
        <v>1835</v>
      </c>
    </row>
    <row r="1334" spans="1:6" ht="15" x14ac:dyDescent="0.25">
      <c r="A1334" s="79">
        <v>1320</v>
      </c>
      <c r="B1334" s="81">
        <v>16680</v>
      </c>
      <c r="C1334" s="79">
        <v>296</v>
      </c>
      <c r="D1334" s="79">
        <v>8</v>
      </c>
      <c r="E1334" s="79">
        <v>1627</v>
      </c>
      <c r="F1334" s="77" t="s">
        <v>1836</v>
      </c>
    </row>
    <row r="1335" spans="1:6" ht="15" x14ac:dyDescent="0.25">
      <c r="A1335" s="79">
        <v>1321</v>
      </c>
      <c r="B1335" s="81">
        <v>16680</v>
      </c>
      <c r="C1335" s="79">
        <v>296</v>
      </c>
      <c r="D1335" s="79">
        <v>9</v>
      </c>
      <c r="E1335" s="79">
        <v>1628</v>
      </c>
      <c r="F1335" s="77" t="s">
        <v>1837</v>
      </c>
    </row>
    <row r="1336" spans="1:6" ht="15" x14ac:dyDescent="0.25">
      <c r="A1336" s="79">
        <v>1322</v>
      </c>
      <c r="B1336" s="81">
        <v>16680</v>
      </c>
      <c r="C1336" s="79">
        <v>296</v>
      </c>
      <c r="D1336" s="79">
        <v>10</v>
      </c>
      <c r="E1336" s="79">
        <v>1629</v>
      </c>
      <c r="F1336" s="77" t="s">
        <v>1838</v>
      </c>
    </row>
    <row r="1337" spans="1:6" ht="15" x14ac:dyDescent="0.25">
      <c r="A1337" s="79">
        <v>1323</v>
      </c>
      <c r="B1337" s="81">
        <v>16680</v>
      </c>
      <c r="C1337" s="79">
        <v>296</v>
      </c>
      <c r="D1337" s="79">
        <v>11</v>
      </c>
      <c r="E1337" s="79">
        <v>1630</v>
      </c>
      <c r="F1337" s="77" t="s">
        <v>1839</v>
      </c>
    </row>
    <row r="1338" spans="1:6" ht="15" x14ac:dyDescent="0.25">
      <c r="A1338" s="79">
        <v>1324</v>
      </c>
      <c r="B1338" s="81">
        <v>16680</v>
      </c>
      <c r="C1338" s="79">
        <v>296</v>
      </c>
      <c r="D1338" s="79">
        <v>12</v>
      </c>
      <c r="E1338" s="79">
        <v>1631</v>
      </c>
      <c r="F1338" s="77" t="s">
        <v>1840</v>
      </c>
    </row>
    <row r="1339" spans="1:6" ht="15" x14ac:dyDescent="0.25">
      <c r="A1339" s="79">
        <v>1325</v>
      </c>
      <c r="B1339" s="81">
        <v>16680</v>
      </c>
      <c r="C1339" s="79">
        <v>296</v>
      </c>
      <c r="D1339" s="79">
        <v>13</v>
      </c>
      <c r="E1339" s="79">
        <v>1632</v>
      </c>
      <c r="F1339" s="77" t="s">
        <v>1841</v>
      </c>
    </row>
    <row r="1340" spans="1:6" ht="15" x14ac:dyDescent="0.25">
      <c r="A1340" s="79">
        <v>1326</v>
      </c>
      <c r="B1340" s="81">
        <v>16680</v>
      </c>
      <c r="C1340" s="79">
        <v>296</v>
      </c>
      <c r="D1340" s="79">
        <v>14</v>
      </c>
      <c r="E1340" s="79">
        <v>1633</v>
      </c>
      <c r="F1340" s="77" t="s">
        <v>1842</v>
      </c>
    </row>
    <row r="1341" spans="1:6" ht="15" x14ac:dyDescent="0.25">
      <c r="A1341" s="79">
        <v>1327</v>
      </c>
      <c r="B1341" s="81">
        <v>16680</v>
      </c>
      <c r="C1341" s="79">
        <v>296</v>
      </c>
      <c r="D1341" s="79">
        <v>15</v>
      </c>
      <c r="E1341" s="79">
        <v>1634</v>
      </c>
      <c r="F1341" s="77" t="s">
        <v>1843</v>
      </c>
    </row>
    <row r="1342" spans="1:6" ht="15" x14ac:dyDescent="0.25">
      <c r="A1342" s="79">
        <v>1328</v>
      </c>
      <c r="B1342" s="81">
        <v>16682</v>
      </c>
      <c r="C1342" s="79">
        <v>298</v>
      </c>
      <c r="D1342" s="79">
        <v>0</v>
      </c>
      <c r="E1342" s="79">
        <v>1635</v>
      </c>
      <c r="F1342" s="77" t="s">
        <v>1844</v>
      </c>
    </row>
    <row r="1343" spans="1:6" ht="15" x14ac:dyDescent="0.25">
      <c r="A1343" s="79">
        <v>1329</v>
      </c>
      <c r="B1343" s="81">
        <v>16682</v>
      </c>
      <c r="C1343" s="79">
        <v>298</v>
      </c>
      <c r="D1343" s="79">
        <v>1</v>
      </c>
      <c r="E1343" s="79">
        <v>1636</v>
      </c>
      <c r="F1343" s="77" t="s">
        <v>1845</v>
      </c>
    </row>
    <row r="1344" spans="1:6" ht="15" x14ac:dyDescent="0.25">
      <c r="A1344" s="79">
        <v>1330</v>
      </c>
      <c r="B1344" s="81">
        <v>16682</v>
      </c>
      <c r="C1344" s="79">
        <v>298</v>
      </c>
      <c r="D1344" s="79">
        <v>2</v>
      </c>
      <c r="E1344" s="79">
        <v>1637</v>
      </c>
      <c r="F1344" s="77" t="s">
        <v>1846</v>
      </c>
    </row>
    <row r="1345" spans="1:6" ht="15" x14ac:dyDescent="0.25">
      <c r="A1345" s="79">
        <v>1331</v>
      </c>
      <c r="B1345" s="81">
        <v>16682</v>
      </c>
      <c r="C1345" s="79">
        <v>298</v>
      </c>
      <c r="D1345" s="79">
        <v>3</v>
      </c>
      <c r="E1345" s="79">
        <v>1638</v>
      </c>
      <c r="F1345" s="77" t="s">
        <v>1847</v>
      </c>
    </row>
    <row r="1346" spans="1:6" ht="15" x14ac:dyDescent="0.25">
      <c r="A1346" s="79">
        <v>1332</v>
      </c>
      <c r="B1346" s="81">
        <v>16682</v>
      </c>
      <c r="C1346" s="79">
        <v>298</v>
      </c>
      <c r="D1346" s="79">
        <v>4</v>
      </c>
      <c r="E1346" s="79">
        <v>1639</v>
      </c>
      <c r="F1346" s="77" t="s">
        <v>1848</v>
      </c>
    </row>
    <row r="1347" spans="1:6" ht="15" x14ac:dyDescent="0.25">
      <c r="A1347" s="79">
        <v>1333</v>
      </c>
      <c r="B1347" s="81">
        <v>16682</v>
      </c>
      <c r="C1347" s="79">
        <v>298</v>
      </c>
      <c r="D1347" s="79">
        <v>5</v>
      </c>
      <c r="E1347" s="79">
        <v>1640</v>
      </c>
      <c r="F1347" s="77" t="s">
        <v>1849</v>
      </c>
    </row>
    <row r="1348" spans="1:6" ht="15" x14ac:dyDescent="0.25">
      <c r="A1348" s="79">
        <v>1334</v>
      </c>
      <c r="B1348" s="81">
        <v>16682</v>
      </c>
      <c r="C1348" s="79">
        <v>298</v>
      </c>
      <c r="D1348" s="79">
        <v>6</v>
      </c>
      <c r="E1348" s="79">
        <v>1641</v>
      </c>
      <c r="F1348" s="77" t="s">
        <v>1850</v>
      </c>
    </row>
    <row r="1349" spans="1:6" ht="15" x14ac:dyDescent="0.25">
      <c r="A1349" s="79">
        <v>1335</v>
      </c>
      <c r="B1349" s="81">
        <v>16682</v>
      </c>
      <c r="C1349" s="79">
        <v>298</v>
      </c>
      <c r="D1349" s="79">
        <v>7</v>
      </c>
      <c r="E1349" s="79">
        <v>1642</v>
      </c>
      <c r="F1349" s="77" t="s">
        <v>1851</v>
      </c>
    </row>
    <row r="1350" spans="1:6" ht="15" x14ac:dyDescent="0.25">
      <c r="A1350" s="79">
        <v>1336</v>
      </c>
      <c r="B1350" s="81">
        <v>16682</v>
      </c>
      <c r="C1350" s="79">
        <v>298</v>
      </c>
      <c r="D1350" s="79">
        <v>8</v>
      </c>
      <c r="E1350" s="79">
        <v>1643</v>
      </c>
      <c r="F1350" s="77" t="s">
        <v>1852</v>
      </c>
    </row>
    <row r="1351" spans="1:6" ht="15" x14ac:dyDescent="0.25">
      <c r="A1351" s="79">
        <v>1337</v>
      </c>
      <c r="B1351" s="81">
        <v>16682</v>
      </c>
      <c r="C1351" s="79">
        <v>298</v>
      </c>
      <c r="D1351" s="79">
        <v>9</v>
      </c>
      <c r="E1351" s="79">
        <v>1644</v>
      </c>
      <c r="F1351" s="77" t="s">
        <v>1853</v>
      </c>
    </row>
    <row r="1352" spans="1:6" ht="15" x14ac:dyDescent="0.25">
      <c r="A1352" s="79">
        <v>1338</v>
      </c>
      <c r="B1352" s="81">
        <v>16682</v>
      </c>
      <c r="C1352" s="79">
        <v>298</v>
      </c>
      <c r="D1352" s="79">
        <v>10</v>
      </c>
      <c r="E1352" s="79">
        <v>1645</v>
      </c>
      <c r="F1352" s="77" t="s">
        <v>1854</v>
      </c>
    </row>
    <row r="1353" spans="1:6" ht="15" x14ac:dyDescent="0.25">
      <c r="A1353" s="79">
        <v>1339</v>
      </c>
      <c r="B1353" s="81">
        <v>16682</v>
      </c>
      <c r="C1353" s="79">
        <v>298</v>
      </c>
      <c r="D1353" s="79">
        <v>11</v>
      </c>
      <c r="E1353" s="79">
        <v>1646</v>
      </c>
      <c r="F1353" s="77" t="s">
        <v>1855</v>
      </c>
    </row>
    <row r="1354" spans="1:6" ht="15" x14ac:dyDescent="0.25">
      <c r="A1354" s="79">
        <v>1340</v>
      </c>
      <c r="B1354" s="81">
        <v>16682</v>
      </c>
      <c r="C1354" s="79">
        <v>298</v>
      </c>
      <c r="D1354" s="79">
        <v>12</v>
      </c>
      <c r="E1354" s="79">
        <v>1647</v>
      </c>
      <c r="F1354" s="77" t="s">
        <v>1856</v>
      </c>
    </row>
    <row r="1355" spans="1:6" ht="15" x14ac:dyDescent="0.25">
      <c r="A1355" s="79">
        <v>1341</v>
      </c>
      <c r="B1355" s="81">
        <v>16682</v>
      </c>
      <c r="C1355" s="79">
        <v>298</v>
      </c>
      <c r="D1355" s="79">
        <v>13</v>
      </c>
      <c r="E1355" s="79">
        <v>1648</v>
      </c>
      <c r="F1355" s="77" t="s">
        <v>1857</v>
      </c>
    </row>
    <row r="1356" spans="1:6" ht="15" x14ac:dyDescent="0.25">
      <c r="A1356" s="79">
        <v>1342</v>
      </c>
      <c r="B1356" s="81">
        <v>16682</v>
      </c>
      <c r="C1356" s="79">
        <v>298</v>
      </c>
      <c r="D1356" s="79">
        <v>14</v>
      </c>
      <c r="E1356" s="79">
        <v>1649</v>
      </c>
      <c r="F1356" s="77" t="s">
        <v>1858</v>
      </c>
    </row>
    <row r="1357" spans="1:6" ht="15" x14ac:dyDescent="0.25">
      <c r="A1357" s="79">
        <v>1343</v>
      </c>
      <c r="B1357" s="81">
        <v>16682</v>
      </c>
      <c r="C1357" s="79">
        <v>298</v>
      </c>
      <c r="D1357" s="79">
        <v>15</v>
      </c>
      <c r="E1357" s="79">
        <v>1650</v>
      </c>
      <c r="F1357" s="77" t="s">
        <v>1859</v>
      </c>
    </row>
    <row r="1358" spans="1:6" ht="15" x14ac:dyDescent="0.25">
      <c r="A1358" s="79">
        <v>1344</v>
      </c>
      <c r="B1358" s="81">
        <v>16684</v>
      </c>
      <c r="C1358" s="79">
        <v>300</v>
      </c>
      <c r="D1358" s="79">
        <v>0</v>
      </c>
      <c r="E1358" s="79">
        <v>1651</v>
      </c>
      <c r="F1358" s="77" t="s">
        <v>1860</v>
      </c>
    </row>
    <row r="1359" spans="1:6" ht="15" x14ac:dyDescent="0.25">
      <c r="A1359" s="79">
        <v>1345</v>
      </c>
      <c r="B1359" s="81">
        <v>16684</v>
      </c>
      <c r="C1359" s="79">
        <v>300</v>
      </c>
      <c r="D1359" s="79">
        <v>1</v>
      </c>
      <c r="E1359" s="79">
        <v>1652</v>
      </c>
      <c r="F1359" s="77" t="s">
        <v>1861</v>
      </c>
    </row>
    <row r="1360" spans="1:6" ht="15" x14ac:dyDescent="0.25">
      <c r="A1360" s="79">
        <v>1346</v>
      </c>
      <c r="B1360" s="81">
        <v>16684</v>
      </c>
      <c r="C1360" s="79">
        <v>300</v>
      </c>
      <c r="D1360" s="79">
        <v>2</v>
      </c>
      <c r="E1360" s="79">
        <v>1653</v>
      </c>
      <c r="F1360" s="77" t="s">
        <v>1862</v>
      </c>
    </row>
    <row r="1361" spans="1:6" ht="15" x14ac:dyDescent="0.25">
      <c r="A1361" s="79">
        <v>1347</v>
      </c>
      <c r="B1361" s="81">
        <v>16684</v>
      </c>
      <c r="C1361" s="79">
        <v>300</v>
      </c>
      <c r="D1361" s="79">
        <v>3</v>
      </c>
      <c r="E1361" s="79">
        <v>1654</v>
      </c>
      <c r="F1361" s="77" t="s">
        <v>1863</v>
      </c>
    </row>
    <row r="1362" spans="1:6" ht="15" x14ac:dyDescent="0.25">
      <c r="A1362" s="79">
        <v>1348</v>
      </c>
      <c r="B1362" s="81">
        <v>16684</v>
      </c>
      <c r="C1362" s="79">
        <v>300</v>
      </c>
      <c r="D1362" s="79">
        <v>4</v>
      </c>
      <c r="E1362" s="79">
        <v>1655</v>
      </c>
      <c r="F1362" s="77" t="s">
        <v>1864</v>
      </c>
    </row>
    <row r="1363" spans="1:6" ht="15" x14ac:dyDescent="0.25">
      <c r="A1363" s="79">
        <v>1349</v>
      </c>
      <c r="B1363" s="81">
        <v>16684</v>
      </c>
      <c r="C1363" s="79">
        <v>300</v>
      </c>
      <c r="D1363" s="79">
        <v>5</v>
      </c>
      <c r="E1363" s="79">
        <v>1656</v>
      </c>
      <c r="F1363" s="77" t="s">
        <v>1865</v>
      </c>
    </row>
    <row r="1364" spans="1:6" ht="15" x14ac:dyDescent="0.25">
      <c r="A1364" s="79">
        <v>1350</v>
      </c>
      <c r="B1364" s="81">
        <v>16684</v>
      </c>
      <c r="C1364" s="79">
        <v>300</v>
      </c>
      <c r="D1364" s="79">
        <v>6</v>
      </c>
      <c r="E1364" s="79">
        <v>1657</v>
      </c>
      <c r="F1364" s="77" t="s">
        <v>1866</v>
      </c>
    </row>
    <row r="1365" spans="1:6" ht="15" x14ac:dyDescent="0.25">
      <c r="A1365" s="79">
        <v>1351</v>
      </c>
      <c r="B1365" s="81">
        <v>16684</v>
      </c>
      <c r="C1365" s="79">
        <v>300</v>
      </c>
      <c r="D1365" s="79">
        <v>7</v>
      </c>
      <c r="E1365" s="79">
        <v>1658</v>
      </c>
      <c r="F1365" s="77" t="s">
        <v>1867</v>
      </c>
    </row>
    <row r="1366" spans="1:6" ht="15" x14ac:dyDescent="0.25">
      <c r="A1366" s="79">
        <v>1352</v>
      </c>
      <c r="B1366" s="81">
        <v>16684</v>
      </c>
      <c r="C1366" s="79">
        <v>300</v>
      </c>
      <c r="D1366" s="79">
        <v>8</v>
      </c>
      <c r="E1366" s="79">
        <v>1659</v>
      </c>
      <c r="F1366" s="77" t="s">
        <v>1868</v>
      </c>
    </row>
    <row r="1367" spans="1:6" ht="15" x14ac:dyDescent="0.25">
      <c r="A1367" s="79">
        <v>1353</v>
      </c>
      <c r="B1367" s="81">
        <v>16684</v>
      </c>
      <c r="C1367" s="79">
        <v>300</v>
      </c>
      <c r="D1367" s="79">
        <v>9</v>
      </c>
      <c r="E1367" s="79">
        <v>1660</v>
      </c>
      <c r="F1367" s="77" t="s">
        <v>1869</v>
      </c>
    </row>
    <row r="1368" spans="1:6" ht="15" x14ac:dyDescent="0.25">
      <c r="A1368" s="79">
        <v>1354</v>
      </c>
      <c r="B1368" s="81">
        <v>16684</v>
      </c>
      <c r="C1368" s="79">
        <v>300</v>
      </c>
      <c r="D1368" s="79">
        <v>10</v>
      </c>
      <c r="E1368" s="79">
        <v>1661</v>
      </c>
      <c r="F1368" s="77" t="s">
        <v>1870</v>
      </c>
    </row>
    <row r="1369" spans="1:6" ht="15" x14ac:dyDescent="0.25">
      <c r="A1369" s="79">
        <v>1355</v>
      </c>
      <c r="B1369" s="81">
        <v>16684</v>
      </c>
      <c r="C1369" s="79">
        <v>300</v>
      </c>
      <c r="D1369" s="79">
        <v>11</v>
      </c>
      <c r="E1369" s="79">
        <v>1662</v>
      </c>
      <c r="F1369" s="77" t="s">
        <v>1871</v>
      </c>
    </row>
    <row r="1370" spans="1:6" ht="15" x14ac:dyDescent="0.25">
      <c r="A1370" s="79">
        <v>1356</v>
      </c>
      <c r="B1370" s="81">
        <v>16684</v>
      </c>
      <c r="C1370" s="79">
        <v>300</v>
      </c>
      <c r="D1370" s="79">
        <v>12</v>
      </c>
      <c r="E1370" s="79">
        <v>1663</v>
      </c>
      <c r="F1370" s="77" t="s">
        <v>1872</v>
      </c>
    </row>
    <row r="1371" spans="1:6" ht="15" x14ac:dyDescent="0.25">
      <c r="A1371" s="79">
        <v>1357</v>
      </c>
      <c r="B1371" s="81">
        <v>16684</v>
      </c>
      <c r="C1371" s="79">
        <v>300</v>
      </c>
      <c r="D1371" s="79">
        <v>13</v>
      </c>
      <c r="E1371" s="79">
        <v>1664</v>
      </c>
      <c r="F1371" s="77" t="s">
        <v>1873</v>
      </c>
    </row>
    <row r="1372" spans="1:6" ht="15" x14ac:dyDescent="0.25">
      <c r="A1372" s="79">
        <v>1358</v>
      </c>
      <c r="B1372" s="81">
        <v>16684</v>
      </c>
      <c r="C1372" s="79">
        <v>300</v>
      </c>
      <c r="D1372" s="79">
        <v>14</v>
      </c>
      <c r="E1372" s="79">
        <v>1665</v>
      </c>
      <c r="F1372" s="77" t="s">
        <v>1874</v>
      </c>
    </row>
    <row r="1373" spans="1:6" ht="15" x14ac:dyDescent="0.25">
      <c r="A1373" s="79">
        <v>1359</v>
      </c>
      <c r="B1373" s="81">
        <v>16684</v>
      </c>
      <c r="C1373" s="79">
        <v>300</v>
      </c>
      <c r="D1373" s="79">
        <v>15</v>
      </c>
      <c r="E1373" s="79">
        <v>1666</v>
      </c>
      <c r="F1373" s="77" t="s">
        <v>1875</v>
      </c>
    </row>
    <row r="1374" spans="1:6" ht="15" x14ac:dyDescent="0.25">
      <c r="A1374" s="79">
        <v>1360</v>
      </c>
      <c r="B1374" s="81">
        <v>16686</v>
      </c>
      <c r="C1374" s="79">
        <v>302</v>
      </c>
      <c r="D1374" s="79">
        <v>0</v>
      </c>
      <c r="E1374" s="79">
        <v>1667</v>
      </c>
      <c r="F1374" s="77" t="s">
        <v>1876</v>
      </c>
    </row>
    <row r="1375" spans="1:6" ht="15" x14ac:dyDescent="0.25">
      <c r="A1375" s="79">
        <v>1361</v>
      </c>
      <c r="B1375" s="81">
        <v>16686</v>
      </c>
      <c r="C1375" s="79">
        <v>302</v>
      </c>
      <c r="D1375" s="79">
        <v>1</v>
      </c>
      <c r="E1375" s="79">
        <v>1668</v>
      </c>
      <c r="F1375" s="77" t="s">
        <v>1877</v>
      </c>
    </row>
    <row r="1376" spans="1:6" ht="15" x14ac:dyDescent="0.25">
      <c r="A1376" s="79">
        <v>1362</v>
      </c>
      <c r="B1376" s="81">
        <v>16686</v>
      </c>
      <c r="C1376" s="79">
        <v>302</v>
      </c>
      <c r="D1376" s="79">
        <v>2</v>
      </c>
      <c r="E1376" s="79">
        <v>1669</v>
      </c>
      <c r="F1376" s="77" t="s">
        <v>1878</v>
      </c>
    </row>
    <row r="1377" spans="1:6" ht="15" x14ac:dyDescent="0.25">
      <c r="A1377" s="79">
        <v>1363</v>
      </c>
      <c r="B1377" s="81">
        <v>16686</v>
      </c>
      <c r="C1377" s="79">
        <v>302</v>
      </c>
      <c r="D1377" s="79">
        <v>3</v>
      </c>
      <c r="E1377" s="79">
        <v>1670</v>
      </c>
      <c r="F1377" s="77" t="s">
        <v>1879</v>
      </c>
    </row>
    <row r="1378" spans="1:6" ht="15" x14ac:dyDescent="0.25">
      <c r="A1378" s="79">
        <v>1364</v>
      </c>
      <c r="B1378" s="81">
        <v>16686</v>
      </c>
      <c r="C1378" s="79">
        <v>302</v>
      </c>
      <c r="D1378" s="79">
        <v>4</v>
      </c>
      <c r="E1378" s="79">
        <v>1671</v>
      </c>
      <c r="F1378" s="77" t="s">
        <v>1880</v>
      </c>
    </row>
    <row r="1379" spans="1:6" ht="15" x14ac:dyDescent="0.25">
      <c r="A1379" s="79">
        <v>1365</v>
      </c>
      <c r="B1379" s="81">
        <v>16686</v>
      </c>
      <c r="C1379" s="79">
        <v>302</v>
      </c>
      <c r="D1379" s="79">
        <v>5</v>
      </c>
      <c r="E1379" s="79">
        <v>1672</v>
      </c>
      <c r="F1379" s="77" t="s">
        <v>1881</v>
      </c>
    </row>
    <row r="1380" spans="1:6" ht="15" x14ac:dyDescent="0.25">
      <c r="A1380" s="79">
        <v>1366</v>
      </c>
      <c r="B1380" s="81">
        <v>16686</v>
      </c>
      <c r="C1380" s="79">
        <v>302</v>
      </c>
      <c r="D1380" s="79">
        <v>6</v>
      </c>
      <c r="E1380" s="79">
        <v>1673</v>
      </c>
      <c r="F1380" s="77" t="s">
        <v>1882</v>
      </c>
    </row>
    <row r="1381" spans="1:6" ht="15" x14ac:dyDescent="0.25">
      <c r="A1381" s="79">
        <v>1367</v>
      </c>
      <c r="B1381" s="81">
        <v>16686</v>
      </c>
      <c r="C1381" s="79">
        <v>302</v>
      </c>
      <c r="D1381" s="79">
        <v>7</v>
      </c>
      <c r="E1381" s="79">
        <v>1674</v>
      </c>
      <c r="F1381" s="77" t="s">
        <v>1883</v>
      </c>
    </row>
    <row r="1382" spans="1:6" ht="15" x14ac:dyDescent="0.25">
      <c r="A1382" s="79">
        <v>1368</v>
      </c>
      <c r="B1382" s="81">
        <v>16686</v>
      </c>
      <c r="C1382" s="79">
        <v>302</v>
      </c>
      <c r="D1382" s="79">
        <v>8</v>
      </c>
      <c r="E1382" s="79">
        <v>1675</v>
      </c>
      <c r="F1382" s="77" t="s">
        <v>1884</v>
      </c>
    </row>
    <row r="1383" spans="1:6" ht="15" x14ac:dyDescent="0.25">
      <c r="A1383" s="79">
        <v>1369</v>
      </c>
      <c r="B1383" s="81">
        <v>16686</v>
      </c>
      <c r="C1383" s="79">
        <v>302</v>
      </c>
      <c r="D1383" s="79">
        <v>9</v>
      </c>
      <c r="E1383" s="79">
        <v>1676</v>
      </c>
      <c r="F1383" s="77" t="s">
        <v>1885</v>
      </c>
    </row>
    <row r="1384" spans="1:6" ht="15" x14ac:dyDescent="0.25">
      <c r="A1384" s="79">
        <v>1370</v>
      </c>
      <c r="B1384" s="81">
        <v>16686</v>
      </c>
      <c r="C1384" s="79">
        <v>302</v>
      </c>
      <c r="D1384" s="79">
        <v>10</v>
      </c>
      <c r="E1384" s="79">
        <v>1677</v>
      </c>
      <c r="F1384" s="77" t="s">
        <v>1886</v>
      </c>
    </row>
    <row r="1385" spans="1:6" ht="15" x14ac:dyDescent="0.25">
      <c r="A1385" s="79">
        <v>1371</v>
      </c>
      <c r="B1385" s="81">
        <v>16686</v>
      </c>
      <c r="C1385" s="79">
        <v>302</v>
      </c>
      <c r="D1385" s="79">
        <v>11</v>
      </c>
      <c r="E1385" s="79">
        <v>1678</v>
      </c>
      <c r="F1385" s="77" t="s">
        <v>1887</v>
      </c>
    </row>
    <row r="1386" spans="1:6" ht="15" x14ac:dyDescent="0.25">
      <c r="A1386" s="79">
        <v>1372</v>
      </c>
      <c r="B1386" s="81">
        <v>16686</v>
      </c>
      <c r="C1386" s="79">
        <v>302</v>
      </c>
      <c r="D1386" s="79">
        <v>12</v>
      </c>
      <c r="E1386" s="79">
        <v>1679</v>
      </c>
      <c r="F1386" s="77" t="s">
        <v>1888</v>
      </c>
    </row>
    <row r="1387" spans="1:6" ht="15" x14ac:dyDescent="0.25">
      <c r="A1387" s="79">
        <v>1373</v>
      </c>
      <c r="B1387" s="81">
        <v>16686</v>
      </c>
      <c r="C1387" s="79">
        <v>302</v>
      </c>
      <c r="D1387" s="79">
        <v>13</v>
      </c>
      <c r="E1387" s="79">
        <v>1680</v>
      </c>
      <c r="F1387" s="77" t="s">
        <v>1889</v>
      </c>
    </row>
    <row r="1388" spans="1:6" ht="15" x14ac:dyDescent="0.25">
      <c r="A1388" s="79">
        <v>1374</v>
      </c>
      <c r="B1388" s="81">
        <v>16686</v>
      </c>
      <c r="C1388" s="79">
        <v>302</v>
      </c>
      <c r="D1388" s="79">
        <v>14</v>
      </c>
      <c r="E1388" s="79">
        <v>1681</v>
      </c>
      <c r="F1388" s="77" t="s">
        <v>1890</v>
      </c>
    </row>
    <row r="1389" spans="1:6" ht="15" x14ac:dyDescent="0.25">
      <c r="A1389" s="79">
        <v>1375</v>
      </c>
      <c r="B1389" s="81">
        <v>16686</v>
      </c>
      <c r="C1389" s="79">
        <v>302</v>
      </c>
      <c r="D1389" s="79">
        <v>15</v>
      </c>
      <c r="E1389" s="79">
        <v>1682</v>
      </c>
      <c r="F1389" s="77" t="s">
        <v>1891</v>
      </c>
    </row>
    <row r="1390" spans="1:6" ht="15" x14ac:dyDescent="0.25">
      <c r="A1390" s="79">
        <v>1376</v>
      </c>
      <c r="B1390" s="81">
        <v>16688</v>
      </c>
      <c r="C1390" s="79">
        <v>304</v>
      </c>
      <c r="D1390" s="79">
        <v>0</v>
      </c>
      <c r="E1390" s="79">
        <v>1683</v>
      </c>
      <c r="F1390" s="77" t="s">
        <v>1892</v>
      </c>
    </row>
    <row r="1391" spans="1:6" ht="15" x14ac:dyDescent="0.25">
      <c r="A1391" s="79">
        <v>1377</v>
      </c>
      <c r="B1391" s="81">
        <v>16688</v>
      </c>
      <c r="C1391" s="79">
        <v>304</v>
      </c>
      <c r="D1391" s="79">
        <v>1</v>
      </c>
      <c r="E1391" s="79">
        <v>1684</v>
      </c>
      <c r="F1391" s="77" t="s">
        <v>1893</v>
      </c>
    </row>
    <row r="1392" spans="1:6" ht="15" x14ac:dyDescent="0.25">
      <c r="A1392" s="79">
        <v>1378</v>
      </c>
      <c r="B1392" s="81">
        <v>16688</v>
      </c>
      <c r="C1392" s="79">
        <v>304</v>
      </c>
      <c r="D1392" s="79">
        <v>2</v>
      </c>
      <c r="E1392" s="79">
        <v>1685</v>
      </c>
      <c r="F1392" s="77" t="s">
        <v>1894</v>
      </c>
    </row>
    <row r="1393" spans="1:6" ht="15" x14ac:dyDescent="0.25">
      <c r="A1393" s="79">
        <v>1379</v>
      </c>
      <c r="B1393" s="81">
        <v>16688</v>
      </c>
      <c r="C1393" s="79">
        <v>304</v>
      </c>
      <c r="D1393" s="79">
        <v>3</v>
      </c>
      <c r="E1393" s="79">
        <v>1686</v>
      </c>
      <c r="F1393" s="77" t="s">
        <v>1895</v>
      </c>
    </row>
    <row r="1394" spans="1:6" ht="15" x14ac:dyDescent="0.25">
      <c r="A1394" s="79">
        <v>1380</v>
      </c>
      <c r="B1394" s="81">
        <v>16688</v>
      </c>
      <c r="C1394" s="79">
        <v>304</v>
      </c>
      <c r="D1394" s="79">
        <v>4</v>
      </c>
      <c r="E1394" s="79">
        <v>1687</v>
      </c>
      <c r="F1394" s="77" t="s">
        <v>1896</v>
      </c>
    </row>
    <row r="1395" spans="1:6" ht="15" x14ac:dyDescent="0.25">
      <c r="A1395" s="79">
        <v>1381</v>
      </c>
      <c r="B1395" s="81">
        <v>16688</v>
      </c>
      <c r="C1395" s="79">
        <v>304</v>
      </c>
      <c r="D1395" s="79">
        <v>5</v>
      </c>
      <c r="E1395" s="79">
        <v>1688</v>
      </c>
      <c r="F1395" s="77" t="s">
        <v>1897</v>
      </c>
    </row>
    <row r="1396" spans="1:6" ht="15" x14ac:dyDescent="0.25">
      <c r="A1396" s="79">
        <v>1382</v>
      </c>
      <c r="B1396" s="81">
        <v>16688</v>
      </c>
      <c r="C1396" s="79">
        <v>304</v>
      </c>
      <c r="D1396" s="79">
        <v>6</v>
      </c>
      <c r="E1396" s="79">
        <v>1689</v>
      </c>
      <c r="F1396" s="77" t="s">
        <v>1898</v>
      </c>
    </row>
    <row r="1397" spans="1:6" ht="15" x14ac:dyDescent="0.25">
      <c r="A1397" s="79">
        <v>1383</v>
      </c>
      <c r="B1397" s="81">
        <v>16688</v>
      </c>
      <c r="C1397" s="79">
        <v>304</v>
      </c>
      <c r="D1397" s="79">
        <v>7</v>
      </c>
      <c r="E1397" s="79">
        <v>1690</v>
      </c>
      <c r="F1397" s="77" t="s">
        <v>1899</v>
      </c>
    </row>
    <row r="1398" spans="1:6" ht="15" x14ac:dyDescent="0.25">
      <c r="A1398" s="79">
        <v>1384</v>
      </c>
      <c r="B1398" s="81">
        <v>16688</v>
      </c>
      <c r="C1398" s="79">
        <v>304</v>
      </c>
      <c r="D1398" s="79">
        <v>8</v>
      </c>
      <c r="E1398" s="79">
        <v>1691</v>
      </c>
      <c r="F1398" s="77" t="s">
        <v>1900</v>
      </c>
    </row>
    <row r="1399" spans="1:6" ht="15" x14ac:dyDescent="0.25">
      <c r="A1399" s="79">
        <v>1385</v>
      </c>
      <c r="B1399" s="81">
        <v>16688</v>
      </c>
      <c r="C1399" s="79">
        <v>304</v>
      </c>
      <c r="D1399" s="79">
        <v>9</v>
      </c>
      <c r="E1399" s="79">
        <v>1692</v>
      </c>
      <c r="F1399" s="77" t="s">
        <v>1901</v>
      </c>
    </row>
    <row r="1400" spans="1:6" ht="15" x14ac:dyDescent="0.25">
      <c r="A1400" s="79">
        <v>1386</v>
      </c>
      <c r="B1400" s="81">
        <v>16688</v>
      </c>
      <c r="C1400" s="79">
        <v>304</v>
      </c>
      <c r="D1400" s="79">
        <v>10</v>
      </c>
      <c r="E1400" s="79">
        <v>1693</v>
      </c>
      <c r="F1400" s="77" t="s">
        <v>1902</v>
      </c>
    </row>
    <row r="1401" spans="1:6" ht="15" x14ac:dyDescent="0.25">
      <c r="A1401" s="79">
        <v>1387</v>
      </c>
      <c r="B1401" s="81">
        <v>16688</v>
      </c>
      <c r="C1401" s="79">
        <v>304</v>
      </c>
      <c r="D1401" s="79">
        <v>11</v>
      </c>
      <c r="E1401" s="79">
        <v>1694</v>
      </c>
      <c r="F1401" s="77" t="s">
        <v>1903</v>
      </c>
    </row>
    <row r="1402" spans="1:6" ht="15" x14ac:dyDescent="0.25">
      <c r="A1402" s="79">
        <v>1388</v>
      </c>
      <c r="B1402" s="81">
        <v>16688</v>
      </c>
      <c r="C1402" s="79">
        <v>304</v>
      </c>
      <c r="D1402" s="79">
        <v>12</v>
      </c>
      <c r="E1402" s="79">
        <v>1695</v>
      </c>
      <c r="F1402" s="77" t="s">
        <v>1904</v>
      </c>
    </row>
    <row r="1403" spans="1:6" ht="15" x14ac:dyDescent="0.25">
      <c r="A1403" s="79">
        <v>1389</v>
      </c>
      <c r="B1403" s="81">
        <v>16688</v>
      </c>
      <c r="C1403" s="79">
        <v>304</v>
      </c>
      <c r="D1403" s="79">
        <v>13</v>
      </c>
      <c r="E1403" s="79">
        <v>1696</v>
      </c>
      <c r="F1403" s="77" t="s">
        <v>1905</v>
      </c>
    </row>
    <row r="1404" spans="1:6" ht="15" x14ac:dyDescent="0.25">
      <c r="A1404" s="79">
        <v>1390</v>
      </c>
      <c r="B1404" s="81">
        <v>16688</v>
      </c>
      <c r="C1404" s="79">
        <v>304</v>
      </c>
      <c r="D1404" s="79">
        <v>14</v>
      </c>
      <c r="E1404" s="79">
        <v>1697</v>
      </c>
      <c r="F1404" s="77" t="s">
        <v>1906</v>
      </c>
    </row>
    <row r="1405" spans="1:6" ht="15" x14ac:dyDescent="0.25">
      <c r="A1405" s="79">
        <v>1391</v>
      </c>
      <c r="B1405" s="81">
        <v>16688</v>
      </c>
      <c r="C1405" s="79">
        <v>304</v>
      </c>
      <c r="D1405" s="79">
        <v>15</v>
      </c>
      <c r="E1405" s="79">
        <v>1698</v>
      </c>
      <c r="F1405" s="77" t="s">
        <v>1907</v>
      </c>
    </row>
    <row r="1406" spans="1:6" ht="15" x14ac:dyDescent="0.25">
      <c r="A1406" s="79">
        <v>1392</v>
      </c>
      <c r="B1406" s="81">
        <v>16690</v>
      </c>
      <c r="C1406" s="79">
        <v>306</v>
      </c>
      <c r="D1406" s="79">
        <v>0</v>
      </c>
      <c r="E1406" s="79">
        <v>1699</v>
      </c>
      <c r="F1406" s="77" t="s">
        <v>1908</v>
      </c>
    </row>
    <row r="1407" spans="1:6" ht="15" x14ac:dyDescent="0.25">
      <c r="A1407" s="79">
        <v>1393</v>
      </c>
      <c r="B1407" s="81">
        <v>16690</v>
      </c>
      <c r="C1407" s="79">
        <v>306</v>
      </c>
      <c r="D1407" s="79">
        <v>1</v>
      </c>
      <c r="E1407" s="79">
        <v>1700</v>
      </c>
      <c r="F1407" s="77" t="s">
        <v>1909</v>
      </c>
    </row>
    <row r="1408" spans="1:6" ht="15" x14ac:dyDescent="0.25">
      <c r="A1408" s="79">
        <v>1394</v>
      </c>
      <c r="B1408" s="81">
        <v>16690</v>
      </c>
      <c r="C1408" s="79">
        <v>306</v>
      </c>
      <c r="D1408" s="79">
        <v>2</v>
      </c>
      <c r="E1408" s="79">
        <v>1701</v>
      </c>
      <c r="F1408" s="77" t="s">
        <v>1910</v>
      </c>
    </row>
    <row r="1409" spans="1:6" ht="15" x14ac:dyDescent="0.25">
      <c r="A1409" s="79">
        <v>1395</v>
      </c>
      <c r="B1409" s="81">
        <v>16690</v>
      </c>
      <c r="C1409" s="79">
        <v>306</v>
      </c>
      <c r="D1409" s="79">
        <v>3</v>
      </c>
      <c r="E1409" s="79">
        <v>1702</v>
      </c>
      <c r="F1409" s="77" t="s">
        <v>1911</v>
      </c>
    </row>
    <row r="1410" spans="1:6" ht="15" x14ac:dyDescent="0.25">
      <c r="A1410" s="79">
        <v>1396</v>
      </c>
      <c r="B1410" s="81">
        <v>16690</v>
      </c>
      <c r="C1410" s="79">
        <v>306</v>
      </c>
      <c r="D1410" s="79">
        <v>4</v>
      </c>
      <c r="E1410" s="79">
        <v>1703</v>
      </c>
      <c r="F1410" s="77" t="s">
        <v>1912</v>
      </c>
    </row>
    <row r="1411" spans="1:6" ht="15" x14ac:dyDescent="0.25">
      <c r="A1411" s="79">
        <v>1397</v>
      </c>
      <c r="B1411" s="81">
        <v>16690</v>
      </c>
      <c r="C1411" s="79">
        <v>306</v>
      </c>
      <c r="D1411" s="79">
        <v>5</v>
      </c>
      <c r="E1411" s="79">
        <v>1704</v>
      </c>
      <c r="F1411" s="77" t="s">
        <v>1913</v>
      </c>
    </row>
    <row r="1412" spans="1:6" ht="15" x14ac:dyDescent="0.25">
      <c r="A1412" s="79">
        <v>1398</v>
      </c>
      <c r="B1412" s="81">
        <v>16690</v>
      </c>
      <c r="C1412" s="79">
        <v>306</v>
      </c>
      <c r="D1412" s="79">
        <v>6</v>
      </c>
      <c r="E1412" s="79">
        <v>1705</v>
      </c>
      <c r="F1412" s="77" t="s">
        <v>1914</v>
      </c>
    </row>
    <row r="1413" spans="1:6" ht="15" x14ac:dyDescent="0.25">
      <c r="A1413" s="79">
        <v>1399</v>
      </c>
      <c r="B1413" s="81">
        <v>16690</v>
      </c>
      <c r="C1413" s="79">
        <v>306</v>
      </c>
      <c r="D1413" s="79">
        <v>7</v>
      </c>
      <c r="E1413" s="79">
        <v>1706</v>
      </c>
      <c r="F1413" s="77" t="s">
        <v>1915</v>
      </c>
    </row>
    <row r="1414" spans="1:6" ht="15" x14ac:dyDescent="0.25">
      <c r="A1414" s="79">
        <v>1400</v>
      </c>
      <c r="B1414" s="81">
        <v>16690</v>
      </c>
      <c r="C1414" s="79">
        <v>306</v>
      </c>
      <c r="D1414" s="79">
        <v>8</v>
      </c>
      <c r="E1414" s="79">
        <v>1707</v>
      </c>
      <c r="F1414" s="77" t="s">
        <v>1916</v>
      </c>
    </row>
    <row r="1415" spans="1:6" ht="15" x14ac:dyDescent="0.25">
      <c r="A1415" s="79">
        <v>1401</v>
      </c>
      <c r="B1415" s="81">
        <v>16690</v>
      </c>
      <c r="C1415" s="79">
        <v>306</v>
      </c>
      <c r="D1415" s="79">
        <v>9</v>
      </c>
      <c r="E1415" s="79">
        <v>1708</v>
      </c>
      <c r="F1415" s="77" t="s">
        <v>1917</v>
      </c>
    </row>
    <row r="1416" spans="1:6" ht="15" x14ac:dyDescent="0.25">
      <c r="A1416" s="79">
        <v>1402</v>
      </c>
      <c r="B1416" s="81">
        <v>16690</v>
      </c>
      <c r="C1416" s="79">
        <v>306</v>
      </c>
      <c r="D1416" s="79">
        <v>10</v>
      </c>
      <c r="E1416" s="79">
        <v>1709</v>
      </c>
      <c r="F1416" s="77" t="s">
        <v>1918</v>
      </c>
    </row>
    <row r="1417" spans="1:6" ht="15" x14ac:dyDescent="0.25">
      <c r="A1417" s="79">
        <v>1403</v>
      </c>
      <c r="B1417" s="81">
        <v>16690</v>
      </c>
      <c r="C1417" s="79">
        <v>306</v>
      </c>
      <c r="D1417" s="79">
        <v>11</v>
      </c>
      <c r="E1417" s="79">
        <v>1710</v>
      </c>
      <c r="F1417" s="77" t="s">
        <v>1919</v>
      </c>
    </row>
    <row r="1418" spans="1:6" ht="15" x14ac:dyDescent="0.25">
      <c r="A1418" s="79">
        <v>1404</v>
      </c>
      <c r="B1418" s="81">
        <v>16690</v>
      </c>
      <c r="C1418" s="79">
        <v>306</v>
      </c>
      <c r="D1418" s="79">
        <v>12</v>
      </c>
      <c r="E1418" s="79">
        <v>1711</v>
      </c>
      <c r="F1418" s="77" t="s">
        <v>1920</v>
      </c>
    </row>
    <row r="1419" spans="1:6" ht="15" x14ac:dyDescent="0.25">
      <c r="A1419" s="79">
        <v>1405</v>
      </c>
      <c r="B1419" s="81">
        <v>16690</v>
      </c>
      <c r="C1419" s="79">
        <v>306</v>
      </c>
      <c r="D1419" s="79">
        <v>13</v>
      </c>
      <c r="E1419" s="79">
        <v>1712</v>
      </c>
      <c r="F1419" s="77" t="s">
        <v>1921</v>
      </c>
    </row>
    <row r="1420" spans="1:6" ht="15" x14ac:dyDescent="0.25">
      <c r="A1420" s="79">
        <v>1406</v>
      </c>
      <c r="B1420" s="81">
        <v>16690</v>
      </c>
      <c r="C1420" s="79">
        <v>306</v>
      </c>
      <c r="D1420" s="79">
        <v>14</v>
      </c>
      <c r="E1420" s="79">
        <v>1713</v>
      </c>
      <c r="F1420" s="77" t="s">
        <v>1922</v>
      </c>
    </row>
    <row r="1421" spans="1:6" ht="15" x14ac:dyDescent="0.25">
      <c r="A1421" s="79">
        <v>1407</v>
      </c>
      <c r="B1421" s="81">
        <v>16690</v>
      </c>
      <c r="C1421" s="79">
        <v>306</v>
      </c>
      <c r="D1421" s="79">
        <v>15</v>
      </c>
      <c r="E1421" s="79">
        <v>1714</v>
      </c>
      <c r="F1421" s="77" t="s">
        <v>1923</v>
      </c>
    </row>
    <row r="1422" spans="1:6" ht="15" x14ac:dyDescent="0.25">
      <c r="A1422" s="76"/>
      <c r="B1422" s="76"/>
      <c r="C1422" s="76"/>
      <c r="D1422" s="76"/>
      <c r="E1422" s="76"/>
      <c r="F1422" s="80"/>
    </row>
    <row r="1423" spans="1:6" ht="15" x14ac:dyDescent="0.25">
      <c r="A1423" s="76"/>
      <c r="B1423" s="76"/>
      <c r="C1423" s="76"/>
      <c r="D1423" s="76"/>
      <c r="E1423" s="76"/>
      <c r="F1423" s="80"/>
    </row>
    <row r="1424" spans="1:6" ht="15" x14ac:dyDescent="0.25">
      <c r="A1424" s="76"/>
      <c r="B1424" s="76"/>
      <c r="C1424" s="76"/>
      <c r="D1424" s="76"/>
      <c r="E1424" s="76"/>
      <c r="F1424" s="80"/>
    </row>
    <row r="1425" spans="6:6" ht="15" x14ac:dyDescent="0.2">
      <c r="F1425" s="80"/>
    </row>
    <row r="1426" spans="6:6" ht="15" x14ac:dyDescent="0.2">
      <c r="F1426" s="80"/>
    </row>
    <row r="1427" spans="6:6" ht="15" x14ac:dyDescent="0.2">
      <c r="F1427" s="80"/>
    </row>
    <row r="1428" spans="6:6" ht="15" x14ac:dyDescent="0.2">
      <c r="F1428" s="80"/>
    </row>
    <row r="1429" spans="6:6" ht="15" x14ac:dyDescent="0.2">
      <c r="F1429" s="80"/>
    </row>
    <row r="1430" spans="6:6" ht="15" x14ac:dyDescent="0.2">
      <c r="F1430" s="80"/>
    </row>
    <row r="1431" spans="6:6" ht="15" x14ac:dyDescent="0.2">
      <c r="F1431" s="80"/>
    </row>
    <row r="1432" spans="6:6" ht="15" x14ac:dyDescent="0.2">
      <c r="F1432" s="80"/>
    </row>
    <row r="1433" spans="6:6" ht="15" x14ac:dyDescent="0.2">
      <c r="F1433" s="80"/>
    </row>
    <row r="1434" spans="6:6" ht="15" x14ac:dyDescent="0.2">
      <c r="F1434" s="80"/>
    </row>
    <row r="1435" spans="6:6" ht="15" x14ac:dyDescent="0.2">
      <c r="F1435" s="80"/>
    </row>
    <row r="1436" spans="6:6" ht="15" x14ac:dyDescent="0.2">
      <c r="F1436" s="80"/>
    </row>
    <row r="1437" spans="6:6" ht="15" x14ac:dyDescent="0.2">
      <c r="F1437" s="80"/>
    </row>
    <row r="1438" spans="6:6" ht="15" x14ac:dyDescent="0.2">
      <c r="F1438" s="80"/>
    </row>
    <row r="1439" spans="6:6" ht="15" x14ac:dyDescent="0.2">
      <c r="F1439" s="80"/>
    </row>
    <row r="1440" spans="6:6" ht="15" x14ac:dyDescent="0.2">
      <c r="F1440" s="80"/>
    </row>
    <row r="1441" spans="6:6" ht="15" x14ac:dyDescent="0.2">
      <c r="F1441" s="80"/>
    </row>
    <row r="1442" spans="6:6" ht="15" x14ac:dyDescent="0.2">
      <c r="F1442" s="80"/>
    </row>
    <row r="1443" spans="6:6" ht="15" x14ac:dyDescent="0.2">
      <c r="F1443" s="80"/>
    </row>
    <row r="1444" spans="6:6" ht="15" x14ac:dyDescent="0.2">
      <c r="F1444" s="80"/>
    </row>
    <row r="1445" spans="6:6" ht="15" x14ac:dyDescent="0.2">
      <c r="F1445" s="80"/>
    </row>
    <row r="1446" spans="6:6" ht="15" x14ac:dyDescent="0.2">
      <c r="F1446" s="80"/>
    </row>
    <row r="1447" spans="6:6" ht="15" x14ac:dyDescent="0.2">
      <c r="F1447" s="80"/>
    </row>
    <row r="1448" spans="6:6" ht="15" x14ac:dyDescent="0.2">
      <c r="F1448" s="80"/>
    </row>
    <row r="1449" spans="6:6" ht="15" x14ac:dyDescent="0.2">
      <c r="F1449" s="80"/>
    </row>
    <row r="1450" spans="6:6" ht="15" x14ac:dyDescent="0.2">
      <c r="F1450" s="80"/>
    </row>
    <row r="1451" spans="6:6" ht="15" x14ac:dyDescent="0.2">
      <c r="F1451" s="80"/>
    </row>
    <row r="1452" spans="6:6" ht="15" x14ac:dyDescent="0.2">
      <c r="F1452" s="80"/>
    </row>
    <row r="1453" spans="6:6" ht="15" x14ac:dyDescent="0.2">
      <c r="F1453" s="80"/>
    </row>
    <row r="1454" spans="6:6" ht="15" x14ac:dyDescent="0.2">
      <c r="F1454" s="80"/>
    </row>
    <row r="1455" spans="6:6" ht="15" x14ac:dyDescent="0.2">
      <c r="F1455" s="80"/>
    </row>
    <row r="1456" spans="6:6" ht="15" x14ac:dyDescent="0.2">
      <c r="F1456" s="80"/>
    </row>
    <row r="1457" spans="6:6" ht="15" x14ac:dyDescent="0.2">
      <c r="F1457" s="80"/>
    </row>
    <row r="1458" spans="6:6" ht="15" x14ac:dyDescent="0.2">
      <c r="F1458" s="80"/>
    </row>
    <row r="1459" spans="6:6" ht="15" x14ac:dyDescent="0.2">
      <c r="F1459" s="80"/>
    </row>
    <row r="1460" spans="6:6" ht="15" x14ac:dyDescent="0.2">
      <c r="F1460" s="80"/>
    </row>
    <row r="1461" spans="6:6" ht="15" x14ac:dyDescent="0.2">
      <c r="F1461" s="80"/>
    </row>
    <row r="1462" spans="6:6" ht="15" x14ac:dyDescent="0.2">
      <c r="F1462" s="80"/>
    </row>
    <row r="1463" spans="6:6" ht="15" x14ac:dyDescent="0.2">
      <c r="F1463" s="80"/>
    </row>
    <row r="1464" spans="6:6" ht="15" x14ac:dyDescent="0.2">
      <c r="F1464" s="80"/>
    </row>
    <row r="1465" spans="6:6" ht="15" x14ac:dyDescent="0.2">
      <c r="F1465" s="80"/>
    </row>
    <row r="1466" spans="6:6" ht="15" x14ac:dyDescent="0.2">
      <c r="F1466" s="80"/>
    </row>
    <row r="1467" spans="6:6" ht="15" x14ac:dyDescent="0.2">
      <c r="F1467" s="80"/>
    </row>
    <row r="1468" spans="6:6" ht="15" x14ac:dyDescent="0.2">
      <c r="F1468" s="80"/>
    </row>
    <row r="1469" spans="6:6" ht="15" x14ac:dyDescent="0.2">
      <c r="F1469" s="80"/>
    </row>
    <row r="1470" spans="6:6" ht="15" x14ac:dyDescent="0.2">
      <c r="F1470" s="80"/>
    </row>
    <row r="1471" spans="6:6" ht="15" x14ac:dyDescent="0.2">
      <c r="F1471" s="80"/>
    </row>
    <row r="1472" spans="6:6" ht="15" x14ac:dyDescent="0.2">
      <c r="F1472" s="80"/>
    </row>
    <row r="1473" spans="6:6" ht="15" x14ac:dyDescent="0.2">
      <c r="F1473" s="80"/>
    </row>
    <row r="1474" spans="6:6" ht="15" x14ac:dyDescent="0.2">
      <c r="F1474" s="80"/>
    </row>
    <row r="1475" spans="6:6" ht="15" x14ac:dyDescent="0.2">
      <c r="F1475" s="80"/>
    </row>
    <row r="1476" spans="6:6" ht="15" x14ac:dyDescent="0.2">
      <c r="F1476" s="80"/>
    </row>
    <row r="1477" spans="6:6" ht="15" x14ac:dyDescent="0.2">
      <c r="F1477" s="80"/>
    </row>
    <row r="1478" spans="6:6" ht="15" x14ac:dyDescent="0.2">
      <c r="F1478" s="80"/>
    </row>
    <row r="1479" spans="6:6" ht="15" x14ac:dyDescent="0.2">
      <c r="F1479" s="80"/>
    </row>
    <row r="1480" spans="6:6" ht="15" x14ac:dyDescent="0.2">
      <c r="F1480" s="80"/>
    </row>
    <row r="1481" spans="6:6" ht="15" x14ac:dyDescent="0.2">
      <c r="F1481" s="80"/>
    </row>
    <row r="1482" spans="6:6" ht="15" x14ac:dyDescent="0.2">
      <c r="F1482" s="80"/>
    </row>
    <row r="1483" spans="6:6" ht="15" x14ac:dyDescent="0.2">
      <c r="F1483" s="80"/>
    </row>
    <row r="1484" spans="6:6" ht="15" x14ac:dyDescent="0.2">
      <c r="F1484" s="80"/>
    </row>
    <row r="1485" spans="6:6" ht="15" x14ac:dyDescent="0.2">
      <c r="F1485" s="80"/>
    </row>
    <row r="1486" spans="6:6" ht="15" x14ac:dyDescent="0.2">
      <c r="F1486" s="80"/>
    </row>
    <row r="1487" spans="6:6" ht="15" x14ac:dyDescent="0.2">
      <c r="F1487" s="80"/>
    </row>
    <row r="1488" spans="6:6" ht="15" x14ac:dyDescent="0.2">
      <c r="F1488" s="80"/>
    </row>
    <row r="1489" spans="6:6" ht="15" x14ac:dyDescent="0.2">
      <c r="F1489" s="80"/>
    </row>
    <row r="1490" spans="6:6" ht="15" x14ac:dyDescent="0.2">
      <c r="F1490" s="80"/>
    </row>
    <row r="1491" spans="6:6" ht="15" x14ac:dyDescent="0.2">
      <c r="F1491" s="80"/>
    </row>
    <row r="1492" spans="6:6" ht="15" x14ac:dyDescent="0.2">
      <c r="F1492" s="80"/>
    </row>
    <row r="1493" spans="6:6" ht="15" x14ac:dyDescent="0.2">
      <c r="F1493" s="80"/>
    </row>
    <row r="1494" spans="6:6" ht="15" x14ac:dyDescent="0.2">
      <c r="F1494" s="80"/>
    </row>
    <row r="1495" spans="6:6" ht="15" x14ac:dyDescent="0.2">
      <c r="F1495" s="80"/>
    </row>
    <row r="1496" spans="6:6" ht="15" x14ac:dyDescent="0.2">
      <c r="F1496" s="80"/>
    </row>
    <row r="1497" spans="6:6" ht="15" x14ac:dyDescent="0.2">
      <c r="F1497" s="80"/>
    </row>
    <row r="1498" spans="6:6" ht="15" x14ac:dyDescent="0.2">
      <c r="F1498" s="80"/>
    </row>
    <row r="1499" spans="6:6" ht="15" x14ac:dyDescent="0.2">
      <c r="F1499" s="80"/>
    </row>
    <row r="1500" spans="6:6" ht="15" x14ac:dyDescent="0.2">
      <c r="F1500" s="80"/>
    </row>
    <row r="1501" spans="6:6" ht="15" x14ac:dyDescent="0.2">
      <c r="F1501" s="80"/>
    </row>
    <row r="1502" spans="6:6" ht="15" x14ac:dyDescent="0.2">
      <c r="F1502" s="80"/>
    </row>
    <row r="1503" spans="6:6" ht="15" x14ac:dyDescent="0.2">
      <c r="F1503" s="80"/>
    </row>
    <row r="1504" spans="6:6" ht="15" x14ac:dyDescent="0.2">
      <c r="F1504" s="80"/>
    </row>
    <row r="1505" spans="6:6" ht="15" x14ac:dyDescent="0.2">
      <c r="F1505" s="80"/>
    </row>
    <row r="1506" spans="6:6" ht="15" x14ac:dyDescent="0.2">
      <c r="F1506" s="80"/>
    </row>
    <row r="1507" spans="6:6" ht="15" x14ac:dyDescent="0.2">
      <c r="F1507" s="80"/>
    </row>
    <row r="1508" spans="6:6" ht="15" x14ac:dyDescent="0.2">
      <c r="F1508" s="80"/>
    </row>
    <row r="1509" spans="6:6" ht="15" x14ac:dyDescent="0.2">
      <c r="F1509" s="80"/>
    </row>
    <row r="1510" spans="6:6" ht="15" x14ac:dyDescent="0.2">
      <c r="F1510" s="80"/>
    </row>
    <row r="1511" spans="6:6" ht="15" x14ac:dyDescent="0.2">
      <c r="F1511" s="80"/>
    </row>
    <row r="1512" spans="6:6" ht="15" x14ac:dyDescent="0.2">
      <c r="F1512" s="80"/>
    </row>
    <row r="1513" spans="6:6" ht="15" x14ac:dyDescent="0.2">
      <c r="F1513" s="80"/>
    </row>
    <row r="1514" spans="6:6" ht="15" x14ac:dyDescent="0.2">
      <c r="F1514" s="80"/>
    </row>
    <row r="1515" spans="6:6" ht="15" x14ac:dyDescent="0.2">
      <c r="F1515" s="80"/>
    </row>
    <row r="1516" spans="6:6" ht="15" x14ac:dyDescent="0.2">
      <c r="F1516" s="80"/>
    </row>
    <row r="1517" spans="6:6" ht="15" x14ac:dyDescent="0.2">
      <c r="F1517" s="8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8"/>
  <sheetViews>
    <sheetView workbookViewId="0"/>
  </sheetViews>
  <sheetFormatPr defaultRowHeight="12.75" x14ac:dyDescent="0.2"/>
  <cols>
    <col min="1" max="1" width="12.7109375" style="62" customWidth="1"/>
    <col min="2" max="2" width="29.28515625" customWidth="1"/>
    <col min="3" max="3" width="7" style="62" customWidth="1"/>
    <col min="4" max="4" width="16.28515625" customWidth="1"/>
    <col min="5" max="5" width="15.140625" customWidth="1"/>
    <col min="6" max="6" width="15.5703125" customWidth="1"/>
  </cols>
  <sheetData>
    <row r="1" spans="1:4" x14ac:dyDescent="0.2">
      <c r="A1" s="62" t="s">
        <v>435</v>
      </c>
      <c r="B1" t="s">
        <v>436</v>
      </c>
      <c r="C1" s="62" t="s">
        <v>440</v>
      </c>
      <c r="D1" t="s">
        <v>441</v>
      </c>
    </row>
    <row r="2" spans="1:4" x14ac:dyDescent="0.2">
      <c r="A2" s="62">
        <v>0</v>
      </c>
    </row>
    <row r="3" spans="1:4" x14ac:dyDescent="0.2">
      <c r="A3" s="62">
        <v>1</v>
      </c>
    </row>
    <row r="4" spans="1:4" x14ac:dyDescent="0.2">
      <c r="A4" s="62">
        <v>2</v>
      </c>
    </row>
    <row r="5" spans="1:4" x14ac:dyDescent="0.2">
      <c r="A5" s="62">
        <v>3</v>
      </c>
    </row>
    <row r="11" spans="1:4" x14ac:dyDescent="0.2">
      <c r="A11" s="62">
        <v>4</v>
      </c>
      <c r="B11" t="s">
        <v>437</v>
      </c>
    </row>
    <row r="12" spans="1:4" x14ac:dyDescent="0.2">
      <c r="B12" t="s">
        <v>446</v>
      </c>
      <c r="C12" s="62">
        <v>1</v>
      </c>
      <c r="D12" t="s">
        <v>444</v>
      </c>
    </row>
    <row r="13" spans="1:4" x14ac:dyDescent="0.2">
      <c r="B13" t="s">
        <v>445</v>
      </c>
      <c r="C13" s="62">
        <v>2</v>
      </c>
      <c r="D13" t="s">
        <v>443</v>
      </c>
    </row>
    <row r="14" spans="1:4" x14ac:dyDescent="0.2">
      <c r="B14" t="s">
        <v>438</v>
      </c>
      <c r="C14" s="62">
        <v>3</v>
      </c>
      <c r="D14" t="s">
        <v>442</v>
      </c>
    </row>
    <row r="15" spans="1:4" x14ac:dyDescent="0.2">
      <c r="B15" t="s">
        <v>439</v>
      </c>
      <c r="C15" s="62">
        <v>4</v>
      </c>
      <c r="D15" t="s">
        <v>442</v>
      </c>
    </row>
    <row r="17" spans="1:1" x14ac:dyDescent="0.2">
      <c r="A17" s="62">
        <v>5</v>
      </c>
    </row>
    <row r="18" spans="1:1" x14ac:dyDescent="0.2">
      <c r="A18" s="62">
        <v>6</v>
      </c>
    </row>
  </sheetData>
  <phoneticPr fontId="2" type="noConversion"/>
  <pageMargins left="0.79" right="0.79" top="0.98" bottom="0.98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0"/>
  <sheetViews>
    <sheetView topLeftCell="A6" workbookViewId="0">
      <selection activeCell="J31" sqref="J31"/>
    </sheetView>
  </sheetViews>
  <sheetFormatPr defaultRowHeight="12.75" x14ac:dyDescent="0.2"/>
  <cols>
    <col min="2" max="2" width="14.7109375" customWidth="1"/>
    <col min="3" max="3" width="13.7109375" customWidth="1"/>
    <col min="4" max="4" width="15.28515625" customWidth="1"/>
    <col min="15" max="15" width="15.7109375" customWidth="1"/>
  </cols>
  <sheetData>
    <row r="1" spans="2:6" x14ac:dyDescent="0.2">
      <c r="B1" s="125" t="s">
        <v>1998</v>
      </c>
      <c r="C1" s="125" t="s">
        <v>2000</v>
      </c>
      <c r="D1" s="125" t="s">
        <v>2047</v>
      </c>
      <c r="F1" s="125"/>
    </row>
    <row r="2" spans="2:6" x14ac:dyDescent="0.2">
      <c r="B2">
        <v>66.8</v>
      </c>
      <c r="C2">
        <v>2</v>
      </c>
      <c r="D2">
        <v>4800</v>
      </c>
    </row>
    <row r="5" spans="2:6" x14ac:dyDescent="0.2">
      <c r="B5" t="s">
        <v>2048</v>
      </c>
    </row>
    <row r="6" spans="2:6" x14ac:dyDescent="0.2">
      <c r="B6">
        <f>+D2/1000*C2</f>
        <v>9.6</v>
      </c>
    </row>
    <row r="8" spans="2:6" x14ac:dyDescent="0.2">
      <c r="B8" t="s">
        <v>2049</v>
      </c>
    </row>
    <row r="9" spans="2:6" x14ac:dyDescent="0.2">
      <c r="B9">
        <f>+B2*3.141 / 1000</f>
        <v>0.20981879999999997</v>
      </c>
    </row>
    <row r="11" spans="2:6" x14ac:dyDescent="0.2">
      <c r="B11" t="s">
        <v>2051</v>
      </c>
    </row>
    <row r="12" spans="2:6" x14ac:dyDescent="0.2">
      <c r="B12">
        <f>+A22/B6</f>
        <v>3.125</v>
      </c>
    </row>
    <row r="14" spans="2:6" x14ac:dyDescent="0.2">
      <c r="B14" t="s">
        <v>2052</v>
      </c>
    </row>
    <row r="15" spans="2:6" x14ac:dyDescent="0.2">
      <c r="B15">
        <f>+B12/B9</f>
        <v>14.89380360577794</v>
      </c>
    </row>
    <row r="17" spans="1:18" x14ac:dyDescent="0.2">
      <c r="B17" t="s">
        <v>2053</v>
      </c>
      <c r="D17" t="s">
        <v>2054</v>
      </c>
    </row>
    <row r="18" spans="1:18" x14ac:dyDescent="0.2">
      <c r="B18">
        <f>+B15*60</f>
        <v>893.62821634667637</v>
      </c>
      <c r="D18">
        <f>+(((A22/(D2/1000*C2))/(B2*3.141/1000))*60)</f>
        <v>893.62821634667637</v>
      </c>
    </row>
    <row r="21" spans="1:18" x14ac:dyDescent="0.2">
      <c r="A21" t="s">
        <v>2050</v>
      </c>
      <c r="H21" t="s">
        <v>2056</v>
      </c>
    </row>
    <row r="22" spans="1:18" x14ac:dyDescent="0.2">
      <c r="A22">
        <v>30</v>
      </c>
      <c r="H22">
        <f>893.62/60*PI()*66.8*4800/1000*2/1000</f>
        <v>30.005384609654538</v>
      </c>
    </row>
    <row r="26" spans="1:18" x14ac:dyDescent="0.2">
      <c r="B26" t="s">
        <v>2013</v>
      </c>
    </row>
    <row r="27" spans="1:18" x14ac:dyDescent="0.2">
      <c r="B27">
        <f>+(A22 * 60 / (B2 * 3.141 * (D2 / 1000) * C2))*1000</f>
        <v>893.62821634667648</v>
      </c>
    </row>
    <row r="28" spans="1:18" ht="13.5" thickBot="1" x14ac:dyDescent="0.25"/>
    <row r="29" spans="1:18" ht="13.5" thickBot="1" x14ac:dyDescent="0.25">
      <c r="D29">
        <f>452/60*PI()*66.8/1000* (4800*2/1000)</f>
        <v>15.176958711268604</v>
      </c>
      <c r="I29" s="131"/>
      <c r="J29" s="132"/>
      <c r="K29" s="132"/>
      <c r="L29" s="132"/>
      <c r="M29" s="132"/>
      <c r="N29" s="132"/>
      <c r="O29" s="132"/>
      <c r="P29" s="132"/>
      <c r="Q29" s="132"/>
      <c r="R29" s="133"/>
    </row>
    <row r="30" spans="1:18" x14ac:dyDescent="0.2">
      <c r="I30" s="134"/>
      <c r="J30" s="126" t="s">
        <v>2067</v>
      </c>
      <c r="K30" s="127" t="s">
        <v>2067</v>
      </c>
      <c r="L30" s="126" t="s">
        <v>2068</v>
      </c>
      <c r="M30" s="127" t="s">
        <v>2068</v>
      </c>
      <c r="N30" s="135"/>
      <c r="O30" s="138" t="s">
        <v>2076</v>
      </c>
      <c r="P30" s="135"/>
      <c r="Q30" s="135"/>
      <c r="R30" s="136"/>
    </row>
    <row r="31" spans="1:18" ht="13.5" thickBot="1" x14ac:dyDescent="0.25">
      <c r="I31" s="134" t="s">
        <v>2066</v>
      </c>
      <c r="J31" s="128">
        <f>10*(0.0915+0.107)</f>
        <v>1.9850000000000001</v>
      </c>
      <c r="K31" s="129">
        <f>16*(0.0915+0.107)</f>
        <v>3.1760000000000002</v>
      </c>
      <c r="L31" s="128">
        <f>10*0.123</f>
        <v>1.23</v>
      </c>
      <c r="M31" s="129">
        <f>16*0.123</f>
        <v>1.968</v>
      </c>
      <c r="N31" s="135"/>
      <c r="O31" s="135">
        <f>+SUM(J31:M31)</f>
        <v>8.359</v>
      </c>
      <c r="P31" s="135" t="s">
        <v>2070</v>
      </c>
      <c r="Q31" s="135"/>
      <c r="R31" s="136"/>
    </row>
    <row r="32" spans="1:18" x14ac:dyDescent="0.2">
      <c r="I32" s="134"/>
      <c r="J32" s="135"/>
      <c r="K32" s="135"/>
      <c r="L32" s="135"/>
      <c r="M32" s="135"/>
      <c r="N32" s="135"/>
      <c r="O32" s="135">
        <v>1.6180000000000001</v>
      </c>
      <c r="P32" s="135" t="s">
        <v>2069</v>
      </c>
      <c r="Q32" s="135"/>
      <c r="R32" s="136"/>
    </row>
    <row r="33" spans="1:18" x14ac:dyDescent="0.2">
      <c r="A33" t="s">
        <v>2058</v>
      </c>
      <c r="B33" s="130">
        <v>0</v>
      </c>
      <c r="I33" s="134"/>
      <c r="J33" s="135"/>
      <c r="K33" s="135"/>
      <c r="L33" s="135"/>
      <c r="M33" s="135"/>
      <c r="N33" s="135"/>
      <c r="O33" s="135">
        <v>0</v>
      </c>
      <c r="P33" s="135" t="s">
        <v>2071</v>
      </c>
      <c r="Q33" s="135"/>
      <c r="R33" s="136"/>
    </row>
    <row r="34" spans="1:18" x14ac:dyDescent="0.2">
      <c r="A34" t="s">
        <v>2062</v>
      </c>
      <c r="B34" t="s">
        <v>2073</v>
      </c>
      <c r="I34" s="134"/>
      <c r="J34" s="135"/>
      <c r="K34" s="135"/>
      <c r="L34" s="135"/>
      <c r="M34" s="135"/>
      <c r="N34" s="135"/>
      <c r="O34" s="135">
        <f>+O31+O32+O33</f>
        <v>9.9770000000000003</v>
      </c>
      <c r="P34" s="139" t="s">
        <v>2077</v>
      </c>
      <c r="Q34" s="135">
        <v>10.199999999999999</v>
      </c>
      <c r="R34" s="136" t="s">
        <v>2072</v>
      </c>
    </row>
    <row r="35" spans="1:18" x14ac:dyDescent="0.2">
      <c r="A35" t="s">
        <v>2059</v>
      </c>
      <c r="B35" t="s">
        <v>2074</v>
      </c>
      <c r="I35" s="134"/>
      <c r="J35" s="135"/>
      <c r="K35" s="135"/>
      <c r="L35" s="135"/>
      <c r="M35" s="135"/>
      <c r="N35" s="135"/>
      <c r="O35" s="135"/>
      <c r="P35" s="135"/>
      <c r="Q35" s="135"/>
      <c r="R35" s="136"/>
    </row>
    <row r="36" spans="1:18" x14ac:dyDescent="0.2">
      <c r="A36" t="s">
        <v>2063</v>
      </c>
      <c r="B36" t="s">
        <v>2073</v>
      </c>
      <c r="I36" s="134"/>
      <c r="J36" s="135"/>
      <c r="K36" s="135"/>
      <c r="L36" s="135"/>
      <c r="M36" s="135"/>
      <c r="N36" s="135"/>
      <c r="O36" s="135"/>
      <c r="P36" s="135"/>
      <c r="Q36" s="135">
        <f>(O34-Q34) / O34 * 100</f>
        <v>-2.2351408238949482</v>
      </c>
      <c r="R36" s="136" t="s">
        <v>2075</v>
      </c>
    </row>
    <row r="37" spans="1:18" ht="13.5" thickBot="1" x14ac:dyDescent="0.25">
      <c r="A37" t="s">
        <v>2060</v>
      </c>
      <c r="I37" s="128"/>
      <c r="J37" s="137"/>
      <c r="K37" s="137"/>
      <c r="L37" s="137"/>
      <c r="M37" s="137"/>
      <c r="N37" s="137"/>
      <c r="O37" s="137"/>
      <c r="P37" s="137"/>
      <c r="Q37" s="137"/>
      <c r="R37" s="129"/>
    </row>
    <row r="38" spans="1:18" x14ac:dyDescent="0.2">
      <c r="A38" t="s">
        <v>2064</v>
      </c>
    </row>
    <row r="39" spans="1:18" x14ac:dyDescent="0.2">
      <c r="A39" t="s">
        <v>2061</v>
      </c>
    </row>
    <row r="40" spans="1:18" x14ac:dyDescent="0.2">
      <c r="A40" t="s">
        <v>2065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PLC</vt:lpstr>
      <vt:lpstr>Sheet1</vt:lpstr>
      <vt:lpstr>Klimalog</vt:lpstr>
      <vt:lpstr>Fejl</vt:lpstr>
      <vt:lpstr>Maskintyper</vt:lpstr>
      <vt:lpstr>Fiber para</vt:lpstr>
    </vt:vector>
  </TitlesOfParts>
  <Company>Kalima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Bjarne Madsen</dc:creator>
  <cp:lastModifiedBy>Kenneth Vive Andersen (Saxe Group)</cp:lastModifiedBy>
  <cp:lastPrinted>2020-06-12T07:42:58Z</cp:lastPrinted>
  <dcterms:created xsi:type="dcterms:W3CDTF">2006-01-20T08:30:06Z</dcterms:created>
  <dcterms:modified xsi:type="dcterms:W3CDTF">2022-03-29T14:23:53Z</dcterms:modified>
</cp:coreProperties>
</file>